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benavides\Desktop\INFO TODAS LAS IFS\PUBLICACIONES\AÑO 2024\DICIEMBRE\ORI 2024\"/>
    </mc:Choice>
  </mc:AlternateContent>
  <xr:revisionPtr revIDLastSave="0" documentId="13_ncr:1_{17A20A16-5463-4F9C-9A1E-26721927284F}" xr6:coauthVersionLast="47" xr6:coauthVersionMax="47" xr10:uidLastSave="{00000000-0000-0000-0000-000000000000}"/>
  <bookViews>
    <workbookView xWindow="28680" yWindow="-120" windowWidth="25440" windowHeight="15270" activeTab="1" xr2:uid="{00000000-000D-0000-FFFF-FFFF00000000}"/>
  </bookViews>
  <sheets>
    <sheet name="BANPRO" sheetId="1" r:id="rId1"/>
    <sheet name="BANCO_LAFISE_BANCENTRO" sheetId="2" r:id="rId2"/>
    <sheet name="BAC" sheetId="3" r:id="rId3"/>
    <sheet name="BDF" sheetId="4" r:id="rId4"/>
    <sheet name="BANCO_FICOHSA" sheetId="5" r:id="rId5"/>
    <sheet name="AVANZ" sheetId="6" r:id="rId6"/>
    <sheet name="BANCO_ATLÁNTIDA" sheetId="13" r:id="rId7"/>
    <sheet name="PRODUZCAMOS" sheetId="17" r:id="rId8"/>
    <sheet name="FINANCIERA_FAMA" sheetId="7" r:id="rId9"/>
    <sheet name="FINANCIERA_FDL_SA" sheetId="18" r:id="rId10"/>
    <sheet name="SISTEMA_FINANCIERO" sheetId="19" r:id="rId11"/>
    <sheet name="SISTEMA_BANCARIO" sheetId="20" r:id="rId12"/>
    <sheet name="SISTEMA_FINANCIERO_NACIONAL" sheetId="21" r:id="rId13"/>
  </sheets>
  <definedNames>
    <definedName name="_xlnm.Print_Area" localSheetId="5">AVANZ!$A$1:$D$47</definedName>
    <definedName name="_xlnm.Print_Area" localSheetId="2">BAC!$A$1:$D$47</definedName>
    <definedName name="_xlnm.Print_Area" localSheetId="6">BANCO_ATLÁNTIDA!$A$1:$F$45</definedName>
    <definedName name="_xlnm.Print_Area" localSheetId="4">BANCO_FICOHSA!$A$1:$D$47</definedName>
    <definedName name="_xlnm.Print_Area" localSheetId="1">BANCO_LAFISE_BANCENTRO!$A$1:$D$47</definedName>
    <definedName name="_xlnm.Print_Area" localSheetId="0">BANPRO!$A$1:$D$47</definedName>
    <definedName name="_xlnm.Print_Area" localSheetId="3">BDF!$A$1:$D$47</definedName>
    <definedName name="_xlnm.Print_Area" localSheetId="8">FINANCIERA_FAMA!$A$1:$D$47</definedName>
    <definedName name="_xlnm.Print_Area" localSheetId="9">FINANCIERA_FDL_SA!$A$1:$D$47</definedName>
    <definedName name="_xlnm.Print_Area" localSheetId="7">PRODUZCAMOS!$A$1:$D$47</definedName>
    <definedName name="_xlnm.Print_Area" localSheetId="10">SISTEMA_FINANCIERO!$A$1:$D$47</definedName>
    <definedName name="_xlnm.Print_Area" localSheetId="12">SISTEMA_FINANCIERO_NACIONAL!$A$1:$D$47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21" l="1"/>
  <c r="F12" i="6"/>
  <c r="F22" i="7"/>
  <c r="F43" i="7" s="1"/>
  <c r="F41" i="7" l="1"/>
</calcChain>
</file>

<file path=xl/sharedStrings.xml><?xml version="1.0" encoding="utf-8"?>
<sst xmlns="http://schemas.openxmlformats.org/spreadsheetml/2006/main" count="535" uniqueCount="47">
  <si>
    <t>Otro Resultado Integral</t>
  </si>
  <si>
    <t>(Expresado en miles de Córdobas)</t>
  </si>
  <si>
    <t>BANPRO</t>
  </si>
  <si>
    <t>Descripción</t>
  </si>
  <si>
    <t>31/12/2019</t>
  </si>
  <si>
    <t>31/12/2020</t>
  </si>
  <si>
    <t>RESULTADO DEL EJERCICIO</t>
  </si>
  <si>
    <t>OTRO RESULTADO INTEGRAL</t>
  </si>
  <si>
    <t>Partidas que no se reclasificarán al Resultado del Ejercicio</t>
  </si>
  <si>
    <t>Ajustes por Revaluación de Propiedad, Planta y Equipo</t>
  </si>
  <si>
    <t>Ajuste por Revaluación de Terrenos</t>
  </si>
  <si>
    <t>Ajuste por Revaluación de Edificios</t>
  </si>
  <si>
    <t>Instrumentos de Patrimonio a Valor Razonable con Cambios en Otro Resultado Integral</t>
  </si>
  <si>
    <t>Resultados por Valoración</t>
  </si>
  <si>
    <t>Reservas para Obligaciones Laborales al Retiro</t>
  </si>
  <si>
    <t>Otros Resultados</t>
  </si>
  <si>
    <t>Impuesto a las Ganancias relacionadas con los Componentes de Otro Resultado Integral</t>
  </si>
  <si>
    <t>Impuesto a las Ganancias relacionado con partidas que no se reclasifican</t>
  </si>
  <si>
    <t>Partidas que se reclasificarán al Resultado del Ejercicio</t>
  </si>
  <si>
    <t>Entidades Valoradas por el Método de la Participación</t>
  </si>
  <si>
    <t>Importes transferidos al Estado de Resultados</t>
  </si>
  <si>
    <t>Otras Reclasificaciones</t>
  </si>
  <si>
    <t>Diferencia de Cotización de Instrumentos Financieros</t>
  </si>
  <si>
    <t>Impuesto a las ganancias relacionadas con los componentes de otro resultado integral</t>
  </si>
  <si>
    <t>Impuesto a las Ganancias relacionado con partidas que pueden ser reclasificadas</t>
  </si>
  <si>
    <t>Total Otro Resultado Integral</t>
  </si>
  <si>
    <t>TOTAL RESULTADOS INTEGRALES</t>
  </si>
  <si>
    <t>BANCO LAFISE BANCENTRO</t>
  </si>
  <si>
    <t>BAC</t>
  </si>
  <si>
    <t>BDF</t>
  </si>
  <si>
    <t>BANCO FICOHSA</t>
  </si>
  <si>
    <t>AVANZ</t>
  </si>
  <si>
    <t>FINANCIERA FAMA</t>
  </si>
  <si>
    <t>BANCO PRODUZCAMOS</t>
  </si>
  <si>
    <t>Financiera FDL, S.A.</t>
  </si>
  <si>
    <t>BANCO ATLÁNTIDA</t>
  </si>
  <si>
    <t>La información de este Estado Financiero no ha sido auditada. Para mayor información le recomendamos visitar el sitio web de esta institución, el cual contiene los Estados Financieros auditados más recientes.</t>
  </si>
  <si>
    <t>La publicación del Estado ORI consisten en cifras acumuladas del período de Enero a Diciembre de cada año.</t>
  </si>
  <si>
    <t>SISTEMA FINANCIERO</t>
  </si>
  <si>
    <t>31/12/2021</t>
  </si>
  <si>
    <t>SISTEMA BANCARIO</t>
  </si>
  <si>
    <t>SISTEMA FINANCIERO NACIONAL</t>
  </si>
  <si>
    <t>31/12/2022</t>
  </si>
  <si>
    <t xml:space="preserve"> Banco Produzcamos mediante comunicación BFP-GG-UMA-0043-ENERO/2023 de fecha 27 de enero de 2023, informó  a esta Superintendencia de Bancos el reconocimiento de saldos en el Estado ORI, con cifras a diciembre 2021. </t>
  </si>
  <si>
    <t>31/12/2023</t>
  </si>
  <si>
    <t>Al 31 de Diciembre del 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</si>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</sst>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;&quot;-&quot;#,##0.0"/>
    <numFmt numFmtId="165" formatCode="_-* #,##0.000_-;\-* #,##0.000_-;_-* &quot;-&quot;??_-;_-@_-"/>
    <numFmt numFmtId="166" formatCode="#,##0.0"/>
    <numFmt numFmtId="167" formatCode="#,##0;&quot;-&quot;#,##0"/>
    <numFmt numFmtId="168" formatCode="#,##0.0_ ;[Red]\-#,##0.0\ "/>
    <numFmt numFmtId="169" formatCode="0.00_ ;[Red]\-0.00\ 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7"/>
      <color theme="1"/>
      <name val="Arial"/>
      <family val="2"/>
    </font>
    <font>
      <sz val="7"/>
      <color rgb="FFFFFFFF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  <font>
      <sz val="10"/>
      <color theme="1"/>
      <name val="Tahoma"/>
      <family val="2"/>
    </font>
    <font>
      <sz val="8"/>
      <name val="Tahoma"/>
      <family val="2"/>
    </font>
    <font>
      <sz val="7"/>
      <name val="Arial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000080"/>
      </right>
      <top style="medium">
        <color rgb="FFCCCCCC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rgb="FFCCCCCC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/>
      <bottom/>
      <diagonal/>
    </border>
    <border>
      <left style="medium">
        <color rgb="FFCCCCCC"/>
      </left>
      <right style="medium">
        <color rgb="FF000080"/>
      </right>
      <top/>
      <bottom/>
      <diagonal/>
    </border>
    <border>
      <left style="medium">
        <color rgb="FF000080"/>
      </left>
      <right style="medium">
        <color rgb="FF000080"/>
      </right>
      <top style="medium">
        <color auto="1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rgb="FFCCCCCC"/>
      </left>
      <right style="medium">
        <color rgb="FF000080"/>
      </right>
      <top/>
      <bottom style="medium">
        <color rgb="FF002060"/>
      </bottom>
      <diagonal/>
    </border>
    <border>
      <left style="medium">
        <color rgb="FF000080"/>
      </left>
      <right style="medium">
        <color rgb="FF000080"/>
      </right>
      <top/>
      <bottom style="medium">
        <color rgb="FF00206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3" fillId="0" borderId="2" xfId="0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left" vertical="top"/>
    </xf>
    <xf numFmtId="164" fontId="4" fillId="3" borderId="4" xfId="0" applyNumberFormat="1" applyFont="1" applyFill="1" applyBorder="1" applyAlignment="1">
      <alignment horizontal="right" vertical="top"/>
    </xf>
    <xf numFmtId="0" fontId="0" fillId="2" borderId="5" xfId="0" applyFill="1" applyBorder="1"/>
    <xf numFmtId="0" fontId="5" fillId="2" borderId="5" xfId="0" applyFont="1" applyFill="1" applyBorder="1" applyAlignment="1">
      <alignment horizontal="left" vertical="top"/>
    </xf>
    <xf numFmtId="164" fontId="5" fillId="2" borderId="4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0" fillId="0" borderId="0" xfId="0"/>
    <xf numFmtId="14" fontId="3" fillId="2" borderId="6" xfId="0" applyNumberFormat="1" applyFont="1" applyFill="1" applyBorder="1" applyAlignment="1">
      <alignment horizontal="center" vertical="top"/>
    </xf>
    <xf numFmtId="0" fontId="0" fillId="0" borderId="0" xfId="0" applyBorder="1" applyAlignment="1"/>
    <xf numFmtId="0" fontId="3" fillId="0" borderId="0" xfId="0" applyFont="1" applyAlignment="1">
      <alignment vertical="center" wrapText="1"/>
    </xf>
    <xf numFmtId="0" fontId="0" fillId="0" borderId="0" xfId="0"/>
    <xf numFmtId="43" fontId="0" fillId="0" borderId="0" xfId="1" applyFont="1" applyAlignment="1"/>
    <xf numFmtId="43" fontId="0" fillId="0" borderId="0" xfId="0" applyNumberFormat="1" applyAlignment="1"/>
    <xf numFmtId="0" fontId="2" fillId="0" borderId="0" xfId="0" applyFont="1" applyBorder="1" applyAlignment="1">
      <alignment vertical="center"/>
    </xf>
    <xf numFmtId="164" fontId="0" fillId="2" borderId="4" xfId="0" applyNumberFormat="1" applyFill="1" applyBorder="1"/>
    <xf numFmtId="0" fontId="4" fillId="3" borderId="8" xfId="0" applyFont="1" applyFill="1" applyBorder="1" applyAlignment="1">
      <alignment horizontal="left" vertical="top"/>
    </xf>
    <xf numFmtId="164" fontId="4" fillId="3" borderId="9" xfId="0" applyNumberFormat="1" applyFont="1" applyFill="1" applyBorder="1" applyAlignment="1">
      <alignment horizontal="right" vertical="top"/>
    </xf>
    <xf numFmtId="0" fontId="0" fillId="0" borderId="0" xfId="0" applyFont="1"/>
    <xf numFmtId="0" fontId="0" fillId="4" borderId="0" xfId="0" applyFill="1" applyAlignment="1"/>
    <xf numFmtId="0" fontId="0" fillId="4" borderId="0" xfId="0" applyFill="1"/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0" fillId="4" borderId="5" xfId="0" applyFill="1" applyBorder="1"/>
    <xf numFmtId="0" fontId="5" fillId="4" borderId="5" xfId="0" applyFont="1" applyFill="1" applyBorder="1" applyAlignment="1">
      <alignment horizontal="left" vertical="top"/>
    </xf>
    <xf numFmtId="0" fontId="3" fillId="4" borderId="0" xfId="0" applyFont="1" applyFill="1" applyAlignment="1">
      <alignment vertical="center"/>
    </xf>
    <xf numFmtId="0" fontId="3" fillId="4" borderId="7" xfId="0" applyFont="1" applyFill="1" applyBorder="1" applyAlignment="1">
      <alignment horizontal="center" vertical="top"/>
    </xf>
    <xf numFmtId="0" fontId="2" fillId="4" borderId="0" xfId="0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4" borderId="1" xfId="0" applyFill="1" applyBorder="1" applyAlignment="1"/>
    <xf numFmtId="0" fontId="0" fillId="4" borderId="0" xfId="0" applyFill="1" applyBorder="1" applyAlignment="1"/>
    <xf numFmtId="165" fontId="4" fillId="3" borderId="4" xfId="1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0" xfId="0" applyAlignment="1">
      <alignment horizontal="justify" wrapText="1"/>
    </xf>
    <xf numFmtId="43" fontId="0" fillId="0" borderId="0" xfId="1" applyFont="1"/>
    <xf numFmtId="43" fontId="0" fillId="4" borderId="0" xfId="1" applyFont="1" applyFill="1"/>
    <xf numFmtId="43" fontId="0" fillId="4" borderId="0" xfId="0" applyNumberFormat="1" applyFill="1"/>
    <xf numFmtId="166" fontId="0" fillId="4" borderId="0" xfId="0" applyNumberFormat="1" applyFill="1"/>
    <xf numFmtId="0" fontId="3" fillId="4" borderId="0" xfId="0" applyFont="1" applyFill="1" applyBorder="1" applyAlignment="1">
      <alignment horizontal="center" vertical="top"/>
    </xf>
    <xf numFmtId="166" fontId="0" fillId="0" borderId="0" xfId="0" applyNumberFormat="1"/>
    <xf numFmtId="167" fontId="4" fillId="3" borderId="4" xfId="0" applyNumberFormat="1" applyFont="1" applyFill="1" applyBorder="1" applyAlignment="1">
      <alignment horizontal="right" vertical="top"/>
    </xf>
    <xf numFmtId="167" fontId="4" fillId="3" borderId="9" xfId="0" applyNumberFormat="1" applyFont="1" applyFill="1" applyBorder="1" applyAlignment="1">
      <alignment horizontal="right" vertical="top"/>
    </xf>
    <xf numFmtId="0" fontId="10" fillId="4" borderId="0" xfId="0" applyFont="1" applyFill="1" applyAlignment="1">
      <alignment vertical="center"/>
    </xf>
    <xf numFmtId="168" fontId="5" fillId="2" borderId="4" xfId="0" applyNumberFormat="1" applyFont="1" applyFill="1" applyBorder="1" applyAlignment="1">
      <alignment horizontal="right" vertical="top"/>
    </xf>
    <xf numFmtId="168" fontId="6" fillId="2" borderId="4" xfId="0" applyNumberFormat="1" applyFont="1" applyFill="1" applyBorder="1" applyAlignment="1">
      <alignment horizontal="right" vertical="top"/>
    </xf>
    <xf numFmtId="168" fontId="0" fillId="2" borderId="4" xfId="0" applyNumberFormat="1" applyFill="1" applyBorder="1"/>
    <xf numFmtId="168" fontId="9" fillId="2" borderId="4" xfId="0" applyNumberFormat="1" applyFont="1" applyFill="1" applyBorder="1" applyAlignment="1">
      <alignment horizontal="right" vertical="top"/>
    </xf>
    <xf numFmtId="169" fontId="5" fillId="2" borderId="4" xfId="0" applyNumberFormat="1" applyFont="1" applyFill="1" applyBorder="1" applyAlignment="1">
      <alignment horizontal="right" vertical="top"/>
    </xf>
    <xf numFmtId="169" fontId="6" fillId="2" borderId="4" xfId="0" applyNumberFormat="1" applyFont="1" applyFill="1" applyBorder="1" applyAlignment="1">
      <alignment horizontal="right" vertical="top"/>
    </xf>
    <xf numFmtId="169" fontId="0" fillId="2" borderId="4" xfId="0" applyNumberFormat="1" applyFill="1" applyBorder="1"/>
    <xf numFmtId="168" fontId="5" fillId="4" borderId="4" xfId="0" applyNumberFormat="1" applyFont="1" applyFill="1" applyBorder="1" applyAlignment="1">
      <alignment horizontal="right" vertical="top"/>
    </xf>
    <xf numFmtId="168" fontId="0" fillId="4" borderId="4" xfId="0" applyNumberFormat="1" applyFill="1" applyBorder="1"/>
    <xf numFmtId="168" fontId="6" fillId="4" borderId="4" xfId="0" applyNumberFormat="1" applyFont="1" applyFill="1" applyBorder="1" applyAlignment="1">
      <alignment horizontal="right" vertical="top"/>
    </xf>
    <xf numFmtId="169" fontId="5" fillId="4" borderId="4" xfId="0" applyNumberFormat="1" applyFont="1" applyFill="1" applyBorder="1" applyAlignment="1">
      <alignment horizontal="right" vertical="top"/>
    </xf>
    <xf numFmtId="169" fontId="6" fillId="4" borderId="4" xfId="0" applyNumberFormat="1" applyFont="1" applyFill="1" applyBorder="1" applyAlignment="1">
      <alignment horizontal="right" vertical="top"/>
    </xf>
    <xf numFmtId="169" fontId="0" fillId="4" borderId="4" xfId="0" applyNumberFormat="1" applyFill="1" applyBorder="1"/>
    <xf numFmtId="169" fontId="9" fillId="2" borderId="4" xfId="0" applyNumberFormat="1" applyFont="1" applyFill="1" applyBorder="1" applyAlignment="1">
      <alignment horizontal="right" vertical="top"/>
    </xf>
    <xf numFmtId="168" fontId="9" fillId="4" borderId="4" xfId="0" applyNumberFormat="1" applyFont="1" applyFill="1" applyBorder="1" applyAlignment="1">
      <alignment horizontal="right" vertical="top"/>
    </xf>
    <xf numFmtId="0" fontId="0" fillId="4" borderId="0" xfId="0" applyFill="1"/>
    <xf numFmtId="14" fontId="3" fillId="4" borderId="6" xfId="0" applyNumberFormat="1" applyFont="1" applyFill="1" applyBorder="1" applyAlignment="1">
      <alignment horizontal="center" vertical="top"/>
    </xf>
    <xf numFmtId="0" fontId="0" fillId="0" borderId="0" xfId="0" applyAlignment="1">
      <alignment horizontal="justify" wrapText="1"/>
    </xf>
    <xf numFmtId="0" fontId="0" fillId="0" borderId="0" xfId="0" applyAlignment="1">
      <alignment horizontal="left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0" fillId="4" borderId="0" xfId="0" applyFill="1" applyAlignment="1">
      <alignment horizontal="justify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3" name="Publicacion_Logo_SIBOIF_2017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52450"/>
    <xdr:pic>
      <xdr:nvPicPr>
        <xdr:cNvPr id="2" name="Publicacion_Logo_SIBOIF_2017.jp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5524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topLeftCell="A3" zoomScale="115" zoomScaleNormal="115" workbookViewId="0">
      <selection activeCell="A45" sqref="A45:D45"/>
    </sheetView>
  </sheetViews>
  <sheetFormatPr baseColWidth="10" defaultColWidth="9.1796875" defaultRowHeight="12.75" customHeight="1" x14ac:dyDescent="0.25"/>
  <cols>
    <col min="1" max="1" width="60.54296875" bestFit="1" customWidth="1"/>
    <col min="2" max="3" width="10.81640625" customWidth="1"/>
    <col min="4" max="4" width="10.81640625" style="14" customWidth="1"/>
    <col min="5" max="5" width="11.1796875" customWidth="1"/>
    <col min="6" max="6" width="11.6328125" customWidth="1"/>
    <col min="7" max="7" width="15.08984375" customWidth="1"/>
  </cols>
  <sheetData>
    <row r="1" spans="1:8" s="8" customFormat="1" ht="12.75" customHeight="1" x14ac:dyDescent="0.25">
      <c r="A1" s="10"/>
      <c r="B1" s="10"/>
      <c r="C1" s="10"/>
      <c r="D1" s="10"/>
    </row>
    <row r="2" spans="1:8" s="8" customFormat="1" ht="12.75" customHeight="1" x14ac:dyDescent="0.25">
      <c r="A2" s="10"/>
      <c r="B2" s="10"/>
      <c r="C2" s="10"/>
      <c r="D2" s="10"/>
    </row>
    <row r="3" spans="1:8" s="8" customFormat="1" ht="12.75" customHeight="1" x14ac:dyDescent="0.25">
      <c r="A3" s="10"/>
      <c r="B3" s="10"/>
      <c r="C3" s="10"/>
      <c r="D3" s="10"/>
    </row>
    <row r="4" spans="1:8" s="8" customFormat="1" ht="12.75" customHeight="1" x14ac:dyDescent="0.25">
      <c r="A4" s="10"/>
      <c r="B4" s="10"/>
      <c r="C4" s="10"/>
      <c r="D4" s="10"/>
    </row>
    <row r="5" spans="1:8" s="8" customFormat="1" ht="12.75" customHeight="1" x14ac:dyDescent="0.25">
      <c r="A5" s="21" t="s">
        <v>0</v>
      </c>
      <c r="B5" s="10"/>
      <c r="C5" s="10"/>
      <c r="D5" s="10"/>
    </row>
    <row r="6" spans="1:8" s="27" customFormat="1" ht="12.75" customHeight="1" x14ac:dyDescent="0.25">
      <c r="A6" s="34" t="s">
        <v>45</v>
      </c>
      <c r="B6" s="26"/>
      <c r="C6" s="26"/>
      <c r="D6" s="26"/>
    </row>
    <row r="7" spans="1:8" s="8" customFormat="1" ht="12.75" customHeight="1" x14ac:dyDescent="0.25">
      <c r="A7" s="11" t="s">
        <v>1</v>
      </c>
      <c r="B7" s="10"/>
      <c r="C7" s="10"/>
      <c r="D7" s="10"/>
    </row>
    <row r="8" spans="1:8" s="8" customFormat="1" ht="12.75" customHeight="1" thickBot="1" x14ac:dyDescent="0.3">
      <c r="A8" s="12" t="s">
        <v>2</v>
      </c>
      <c r="B8" s="13"/>
      <c r="C8" s="13"/>
      <c r="D8" s="13"/>
    </row>
    <row r="9" spans="1:8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45291</v>
      </c>
      <c r="G9" s="66">
        <v>45657</v>
      </c>
    </row>
    <row r="10" spans="1:8" ht="12.75" customHeight="1" x14ac:dyDescent="0.25">
      <c r="A10" s="3" t="s">
        <v>6</v>
      </c>
      <c r="B10" s="4">
        <v>829101.09380000003</v>
      </c>
      <c r="C10" s="4">
        <v>731422.49551000004</v>
      </c>
      <c r="D10" s="4">
        <v>1104328.3848299999</v>
      </c>
      <c r="E10" s="4">
        <v>1357048.1551300001</v>
      </c>
      <c r="F10" s="4">
        <v>1671249.45254</v>
      </c>
      <c r="G10" s="4">
        <v>1910840.1257799999</v>
      </c>
      <c r="H10" s="46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6"/>
    </row>
    <row r="12" spans="1:8" ht="12.75" customHeight="1" x14ac:dyDescent="0.25">
      <c r="A12" s="3" t="s">
        <v>7</v>
      </c>
      <c r="B12" s="4">
        <v>3241.0120000000002</v>
      </c>
      <c r="C12" s="4">
        <v>42171.063609999997</v>
      </c>
      <c r="D12" s="4">
        <v>-66248.466140000004</v>
      </c>
      <c r="E12" s="4">
        <v>-147471.65841</v>
      </c>
      <c r="F12" s="4">
        <v>48808.126329999985</v>
      </c>
      <c r="G12" s="4">
        <v>38055.664499999999</v>
      </c>
      <c r="H12" s="46"/>
    </row>
    <row r="13" spans="1:8" ht="12.75" customHeight="1" x14ac:dyDescent="0.25">
      <c r="A13" s="6" t="s">
        <v>8</v>
      </c>
      <c r="B13" s="50">
        <v>3264.5349999999999</v>
      </c>
      <c r="C13" s="50">
        <v>4358.2489000000005</v>
      </c>
      <c r="D13" s="50">
        <v>2255.4454099999994</v>
      </c>
      <c r="E13" s="50">
        <v>-746.25665000000038</v>
      </c>
      <c r="F13" s="51">
        <v>-5242.7022099999995</v>
      </c>
      <c r="G13" s="51">
        <v>-2021.1741400000001</v>
      </c>
      <c r="H13" s="46"/>
    </row>
    <row r="14" spans="1:8" ht="12.75" customHeight="1" x14ac:dyDescent="0.25">
      <c r="A14" s="6" t="s">
        <v>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46"/>
    </row>
    <row r="15" spans="1:8" ht="12.75" customHeight="1" x14ac:dyDescent="0.25">
      <c r="A15" s="6" t="s">
        <v>10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46"/>
    </row>
    <row r="16" spans="1:8" ht="12.75" customHeight="1" x14ac:dyDescent="0.25">
      <c r="A16" s="6" t="s">
        <v>11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46"/>
    </row>
    <row r="17" spans="1:8" ht="12.75" customHeight="1" x14ac:dyDescent="0.25">
      <c r="A17" s="6" t="s">
        <v>12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46"/>
    </row>
    <row r="18" spans="1:8" ht="12.5" customHeight="1" x14ac:dyDescent="0.25">
      <c r="A18" s="6" t="s">
        <v>13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46"/>
    </row>
    <row r="19" spans="1:8" ht="12.75" customHeight="1" x14ac:dyDescent="0.25">
      <c r="A19" s="6" t="s">
        <v>14</v>
      </c>
      <c r="B19" s="50">
        <v>3264.5349999999999</v>
      </c>
      <c r="C19" s="50">
        <v>4358.2489000000005</v>
      </c>
      <c r="D19" s="50">
        <v>2255.4454099999994</v>
      </c>
      <c r="E19" s="50">
        <v>-746.25665000000038</v>
      </c>
      <c r="F19" s="51">
        <v>-3575.8720299999995</v>
      </c>
      <c r="G19" s="51">
        <v>-2887.3916300000001</v>
      </c>
      <c r="H19" s="46"/>
    </row>
    <row r="20" spans="1:8" ht="12.75" customHeight="1" x14ac:dyDescent="0.25">
      <c r="A20" s="6" t="s">
        <v>13</v>
      </c>
      <c r="B20" s="50">
        <v>3264.5349999999999</v>
      </c>
      <c r="C20" s="50">
        <v>4358.2489000000005</v>
      </c>
      <c r="D20" s="50">
        <v>2255.4454099999994</v>
      </c>
      <c r="E20" s="50">
        <v>-746.25665000000038</v>
      </c>
      <c r="F20" s="51">
        <v>-3575.8720299999995</v>
      </c>
      <c r="G20" s="51">
        <v>-2887.3916300000001</v>
      </c>
      <c r="H20" s="46"/>
    </row>
    <row r="21" spans="1:8" ht="12.75" customHeight="1" x14ac:dyDescent="0.25">
      <c r="A21" s="6" t="s">
        <v>15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46"/>
    </row>
    <row r="22" spans="1:8" ht="12.75" customHeight="1" x14ac:dyDescent="0.25">
      <c r="A22" s="6" t="s">
        <v>13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46"/>
    </row>
    <row r="23" spans="1:8" ht="12.75" customHeight="1" x14ac:dyDescent="0.25">
      <c r="A23" s="6" t="s">
        <v>16</v>
      </c>
      <c r="B23" s="50">
        <v>0</v>
      </c>
      <c r="C23" s="50">
        <v>0</v>
      </c>
      <c r="D23" s="50">
        <v>0</v>
      </c>
      <c r="E23" s="50">
        <v>0</v>
      </c>
      <c r="F23" s="53">
        <v>-1666.8301799999999</v>
      </c>
      <c r="G23" s="53">
        <v>866.21749</v>
      </c>
      <c r="H23" s="46"/>
    </row>
    <row r="24" spans="1:8" ht="12.75" customHeight="1" x14ac:dyDescent="0.25">
      <c r="A24" s="6" t="s">
        <v>17</v>
      </c>
      <c r="B24" s="50">
        <v>0</v>
      </c>
      <c r="C24" s="50">
        <v>0</v>
      </c>
      <c r="D24" s="50">
        <v>0</v>
      </c>
      <c r="E24" s="50">
        <v>0</v>
      </c>
      <c r="F24" s="53">
        <v>-1666.8301799999999</v>
      </c>
      <c r="G24" s="53">
        <v>866.21749</v>
      </c>
      <c r="H24" s="46"/>
    </row>
    <row r="25" spans="1:8" ht="12.75" customHeight="1" x14ac:dyDescent="0.25">
      <c r="A25" s="5"/>
      <c r="B25" s="52"/>
      <c r="C25" s="52"/>
      <c r="D25" s="52"/>
      <c r="E25" s="52"/>
      <c r="F25" s="52"/>
      <c r="G25" s="52"/>
      <c r="H25" s="46"/>
    </row>
    <row r="26" spans="1:8" ht="12.75" customHeight="1" x14ac:dyDescent="0.25">
      <c r="A26" s="6" t="s">
        <v>18</v>
      </c>
      <c r="B26" s="51">
        <v>-23.5229</v>
      </c>
      <c r="C26" s="50">
        <v>37812.814709999999</v>
      </c>
      <c r="D26" s="51">
        <v>-68503.911550000019</v>
      </c>
      <c r="E26" s="51">
        <v>-146725.40175999998</v>
      </c>
      <c r="F26" s="53">
        <v>54050.828539999995</v>
      </c>
      <c r="G26" s="53">
        <v>40076.838640000002</v>
      </c>
      <c r="H26" s="46"/>
    </row>
    <row r="27" spans="1:8" ht="12.75" customHeight="1" x14ac:dyDescent="0.25">
      <c r="A27" s="6" t="s">
        <v>19</v>
      </c>
      <c r="B27" s="50">
        <v>126.7298</v>
      </c>
      <c r="C27" s="50">
        <v>-58.358029999999999</v>
      </c>
      <c r="D27" s="50">
        <v>197.89767999999998</v>
      </c>
      <c r="E27" s="50">
        <v>-6.2032499999999713</v>
      </c>
      <c r="F27" s="51">
        <v>-70.589850000000013</v>
      </c>
      <c r="G27" s="51">
        <v>-46.523160000000004</v>
      </c>
      <c r="H27" s="46"/>
    </row>
    <row r="28" spans="1:8" ht="12.75" customHeight="1" x14ac:dyDescent="0.25">
      <c r="A28" s="6" t="s">
        <v>13</v>
      </c>
      <c r="B28" s="50">
        <v>126.7298</v>
      </c>
      <c r="C28" s="50">
        <v>-58.358029999999999</v>
      </c>
      <c r="D28" s="50">
        <v>197.89767999999998</v>
      </c>
      <c r="E28" s="50">
        <v>-6.2032499999999713</v>
      </c>
      <c r="F28" s="51">
        <v>-70.589850000000013</v>
      </c>
      <c r="G28" s="51">
        <v>-46.523160000000004</v>
      </c>
      <c r="H28" s="46"/>
    </row>
    <row r="29" spans="1:8" ht="12.75" customHeight="1" x14ac:dyDescent="0.25">
      <c r="A29" s="6" t="s">
        <v>20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46"/>
    </row>
    <row r="30" spans="1:8" ht="12.75" customHeight="1" x14ac:dyDescent="0.25">
      <c r="A30" s="6" t="s">
        <v>21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46"/>
    </row>
    <row r="31" spans="1:8" ht="12.75" customHeight="1" x14ac:dyDescent="0.25">
      <c r="A31" s="6" t="s">
        <v>22</v>
      </c>
      <c r="B31" s="51">
        <v>-150.2527</v>
      </c>
      <c r="C31" s="50">
        <v>37871.172740000002</v>
      </c>
      <c r="D31" s="51">
        <v>-68701.809229999999</v>
      </c>
      <c r="E31" s="51">
        <v>-146719.19850999999</v>
      </c>
      <c r="F31" s="53">
        <v>54121.418389999984</v>
      </c>
      <c r="G31" s="53">
        <v>40123.361799999999</v>
      </c>
      <c r="H31" s="46"/>
    </row>
    <row r="32" spans="1:8" ht="12.75" customHeight="1" x14ac:dyDescent="0.25">
      <c r="A32" s="6" t="s">
        <v>13</v>
      </c>
      <c r="B32" s="51">
        <v>-326.96679999999998</v>
      </c>
      <c r="C32" s="50">
        <v>33560.00215</v>
      </c>
      <c r="D32" s="51">
        <v>-64701.42439</v>
      </c>
      <c r="E32" s="51">
        <v>-148065.29576999997</v>
      </c>
      <c r="F32" s="53">
        <v>54592.503689999998</v>
      </c>
      <c r="G32" s="53">
        <v>39890.756119999991</v>
      </c>
      <c r="H32" s="46"/>
    </row>
    <row r="33" spans="1:8" ht="12.75" customHeight="1" x14ac:dyDescent="0.25">
      <c r="A33" s="6" t="s">
        <v>20</v>
      </c>
      <c r="B33" s="50">
        <v>176.7141</v>
      </c>
      <c r="C33" s="50">
        <v>4311.1705899999997</v>
      </c>
      <c r="D33" s="50">
        <v>-4000.3848400000002</v>
      </c>
      <c r="E33" s="50">
        <v>1346.0972600000002</v>
      </c>
      <c r="F33" s="51">
        <v>-471.08530000000007</v>
      </c>
      <c r="G33" s="51">
        <v>232.60567999999992</v>
      </c>
      <c r="H33" s="46"/>
    </row>
    <row r="34" spans="1:8" ht="12.75" customHeight="1" x14ac:dyDescent="0.25">
      <c r="A34" s="6" t="s">
        <v>21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46"/>
    </row>
    <row r="35" spans="1:8" ht="12.75" customHeight="1" x14ac:dyDescent="0.25">
      <c r="A35" s="6" t="s">
        <v>15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46"/>
    </row>
    <row r="36" spans="1:8" ht="12.75" customHeight="1" x14ac:dyDescent="0.25">
      <c r="A36" s="6" t="s">
        <v>13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46"/>
    </row>
    <row r="37" spans="1:8" ht="12.75" customHeight="1" x14ac:dyDescent="0.25">
      <c r="A37" s="6" t="s">
        <v>20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46"/>
    </row>
    <row r="38" spans="1:8" ht="12.75" customHeight="1" x14ac:dyDescent="0.25">
      <c r="A38" s="6" t="s">
        <v>21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46"/>
    </row>
    <row r="39" spans="1:8" ht="12.75" customHeight="1" x14ac:dyDescent="0.25">
      <c r="A39" s="6" t="s">
        <v>23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46"/>
    </row>
    <row r="40" spans="1:8" ht="12.75" customHeight="1" x14ac:dyDescent="0.25">
      <c r="A40" s="6" t="s">
        <v>24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46"/>
    </row>
    <row r="41" spans="1:8" ht="12.75" customHeight="1" x14ac:dyDescent="0.25">
      <c r="A41" s="3" t="s">
        <v>25</v>
      </c>
      <c r="B41" s="4">
        <v>3241.0120000000002</v>
      </c>
      <c r="C41" s="4">
        <v>42171.063609999997</v>
      </c>
      <c r="D41" s="4">
        <v>-66248.466140000004</v>
      </c>
      <c r="E41" s="4">
        <v>-147471.65841</v>
      </c>
      <c r="F41" s="4">
        <v>48808.126329999985</v>
      </c>
      <c r="G41" s="4">
        <v>38055.664499999999</v>
      </c>
      <c r="H41" s="46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6"/>
    </row>
    <row r="43" spans="1:8" ht="12.75" customHeight="1" thickBot="1" x14ac:dyDescent="0.3">
      <c r="A43" s="23" t="s">
        <v>26</v>
      </c>
      <c r="B43" s="24">
        <v>832342.10589999997</v>
      </c>
      <c r="C43" s="24">
        <v>773593.55911999999</v>
      </c>
      <c r="D43" s="24">
        <v>1038079.91869</v>
      </c>
      <c r="E43" s="24">
        <v>1209576.4967199999</v>
      </c>
      <c r="F43" s="24">
        <v>1720057.5788700001</v>
      </c>
      <c r="G43" s="24">
        <v>1948895.7902800003</v>
      </c>
      <c r="H43" s="46"/>
    </row>
    <row r="44" spans="1:8" s="18" customFormat="1" ht="12.75" customHeight="1" x14ac:dyDescent="0.25">
      <c r="A44" s="17"/>
      <c r="B44" s="19"/>
      <c r="C44" s="19"/>
      <c r="D44" s="19"/>
    </row>
    <row r="45" spans="1:8" s="18" customFormat="1" ht="26.25" customHeight="1" x14ac:dyDescent="0.25">
      <c r="A45" s="67" t="s">
        <v>36</v>
      </c>
      <c r="B45" s="67"/>
      <c r="C45" s="67"/>
      <c r="D45" s="67"/>
    </row>
    <row r="46" spans="1:8" s="18" customFormat="1" ht="12.75" customHeight="1" x14ac:dyDescent="0.25">
      <c r="A46" s="10"/>
      <c r="B46" s="10"/>
      <c r="C46" s="10"/>
    </row>
    <row r="47" spans="1:8" s="18" customFormat="1" ht="12.75" customHeight="1" x14ac:dyDescent="0.25">
      <c r="A47" s="67" t="s">
        <v>37</v>
      </c>
      <c r="B47" s="67"/>
      <c r="C47" s="67"/>
      <c r="D47" s="67"/>
    </row>
  </sheetData>
  <mergeCells count="2">
    <mergeCell ref="A45:D45"/>
    <mergeCell ref="A47:D47"/>
  </mergeCells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47"/>
  <sheetViews>
    <sheetView showGridLines="0" topLeftCell="A29" workbookViewId="0">
      <selection activeCell="G20" sqref="G20"/>
    </sheetView>
  </sheetViews>
  <sheetFormatPr baseColWidth="10" defaultColWidth="9.1796875" defaultRowHeight="12.75" customHeight="1" x14ac:dyDescent="0.25"/>
  <cols>
    <col min="1" max="1" width="60.54296875" style="8" bestFit="1" customWidth="1"/>
    <col min="2" max="3" width="10.81640625" style="8" customWidth="1"/>
    <col min="4" max="4" width="10.81640625" style="9" customWidth="1"/>
    <col min="5" max="5" width="9.1796875" style="8"/>
    <col min="6" max="6" width="11.26953125" style="18" customWidth="1"/>
    <col min="7" max="7" width="12.1796875" style="8" customWidth="1"/>
    <col min="8" max="16384" width="9.1796875" style="8"/>
  </cols>
  <sheetData>
    <row r="1" spans="1:7" ht="12.75" customHeight="1" x14ac:dyDescent="0.25">
      <c r="A1" s="10"/>
      <c r="B1" s="10"/>
      <c r="C1" s="10"/>
      <c r="D1" s="10"/>
    </row>
    <row r="2" spans="1:7" ht="12.75" customHeight="1" x14ac:dyDescent="0.25">
      <c r="A2" s="10"/>
      <c r="B2" s="10"/>
      <c r="C2" s="10"/>
      <c r="D2" s="10"/>
    </row>
    <row r="3" spans="1:7" ht="12.75" customHeight="1" x14ac:dyDescent="0.25">
      <c r="A3" s="10"/>
      <c r="B3" s="10"/>
      <c r="C3" s="10"/>
      <c r="D3" s="10"/>
    </row>
    <row r="4" spans="1:7" ht="12.75" customHeight="1" x14ac:dyDescent="0.25">
      <c r="A4" s="10"/>
      <c r="B4" s="10"/>
      <c r="C4" s="10"/>
      <c r="D4" s="10"/>
    </row>
    <row r="5" spans="1:7" ht="12.75" customHeight="1" x14ac:dyDescent="0.25">
      <c r="A5" s="11" t="s">
        <v>0</v>
      </c>
      <c r="B5" s="10"/>
      <c r="C5" s="10"/>
      <c r="D5" s="10"/>
    </row>
    <row r="6" spans="1:7" s="27" customFormat="1" ht="12.75" customHeight="1" x14ac:dyDescent="0.25">
      <c r="A6" s="34" t="s">
        <v>45</v>
      </c>
      <c r="B6" s="26"/>
      <c r="C6" s="26"/>
      <c r="D6" s="26"/>
      <c r="F6" s="65"/>
    </row>
    <row r="7" spans="1:7" ht="12.75" customHeight="1" x14ac:dyDescent="0.25">
      <c r="A7" s="11" t="s">
        <v>1</v>
      </c>
      <c r="B7" s="10"/>
      <c r="C7" s="10"/>
      <c r="D7" s="10"/>
    </row>
    <row r="8" spans="1:7" ht="12.75" customHeight="1" thickBot="1" x14ac:dyDescent="0.3">
      <c r="A8" s="12" t="s">
        <v>34</v>
      </c>
      <c r="B8" s="13"/>
      <c r="C8" s="13"/>
      <c r="D8" s="13"/>
    </row>
    <row r="9" spans="1:7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78056.805599999992</v>
      </c>
      <c r="G9" s="66">
        <v>45657</v>
      </c>
    </row>
    <row r="10" spans="1:7" ht="12.75" customHeight="1" x14ac:dyDescent="0.25">
      <c r="A10" s="3" t="s">
        <v>6</v>
      </c>
      <c r="B10" s="4">
        <v>-131948.8223</v>
      </c>
      <c r="C10" s="4">
        <v>11665.6553</v>
      </c>
      <c r="D10" s="4">
        <v>64337.203979999998</v>
      </c>
      <c r="E10" s="4">
        <v>63663.142089999899</v>
      </c>
      <c r="F10" s="4">
        <v>78056.805599999992</v>
      </c>
      <c r="G10" s="4">
        <v>148982.77205</v>
      </c>
    </row>
    <row r="11" spans="1:7" ht="12.75" customHeight="1" x14ac:dyDescent="0.25">
      <c r="A11" s="5"/>
      <c r="B11" s="22"/>
      <c r="C11" s="22"/>
      <c r="D11" s="22"/>
      <c r="E11" s="22"/>
      <c r="F11" s="22"/>
      <c r="G11" s="22"/>
    </row>
    <row r="12" spans="1:7" ht="12.75" customHeight="1" x14ac:dyDescent="0.25">
      <c r="A12" s="3" t="s">
        <v>7</v>
      </c>
      <c r="B12" s="4">
        <v>4241.5257000000001</v>
      </c>
      <c r="C12" s="4">
        <v>792.673</v>
      </c>
      <c r="D12" s="4">
        <v>2023.297</v>
      </c>
      <c r="E12" s="4">
        <v>-254.73400000000001</v>
      </c>
      <c r="F12" s="4">
        <v>-282.16280999999998</v>
      </c>
      <c r="G12" s="4">
        <v>620.93256999999994</v>
      </c>
    </row>
    <row r="13" spans="1:7" ht="12.75" customHeight="1" x14ac:dyDescent="0.25">
      <c r="A13" s="6" t="s">
        <v>8</v>
      </c>
      <c r="B13" s="50">
        <v>4241.5257000000001</v>
      </c>
      <c r="C13" s="50">
        <v>792.673</v>
      </c>
      <c r="D13" s="50">
        <v>2023.297</v>
      </c>
      <c r="E13" s="50">
        <v>-254.73400000000001</v>
      </c>
      <c r="F13" s="50">
        <v>0</v>
      </c>
      <c r="G13" s="50">
        <v>0</v>
      </c>
    </row>
    <row r="14" spans="1:7" ht="12.75" customHeight="1" x14ac:dyDescent="0.25">
      <c r="A14" s="6" t="s">
        <v>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5" spans="1:7" ht="12.75" customHeight="1" x14ac:dyDescent="0.25">
      <c r="A15" s="6" t="s">
        <v>10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 ht="12.75" customHeight="1" x14ac:dyDescent="0.25">
      <c r="A16" s="6" t="s">
        <v>11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7" spans="1:7" ht="12.75" customHeight="1" x14ac:dyDescent="0.25">
      <c r="A17" s="6" t="s">
        <v>12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</row>
    <row r="18" spans="1:7" ht="12.75" customHeight="1" x14ac:dyDescent="0.25">
      <c r="A18" s="6" t="s">
        <v>13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</row>
    <row r="19" spans="1:7" ht="12.75" customHeight="1" x14ac:dyDescent="0.25">
      <c r="A19" s="6" t="s">
        <v>14</v>
      </c>
      <c r="B19" s="50">
        <v>4241.5257000000001</v>
      </c>
      <c r="C19" s="50">
        <v>792.673</v>
      </c>
      <c r="D19" s="50">
        <v>2023.297</v>
      </c>
      <c r="E19" s="50">
        <v>-254.73400000000001</v>
      </c>
      <c r="F19" s="50">
        <v>0</v>
      </c>
      <c r="G19" s="50">
        <v>0</v>
      </c>
    </row>
    <row r="20" spans="1:7" ht="12.75" customHeight="1" x14ac:dyDescent="0.25">
      <c r="A20" s="6" t="s">
        <v>13</v>
      </c>
      <c r="B20" s="50">
        <v>4241.5257000000001</v>
      </c>
      <c r="C20" s="50">
        <v>792.673</v>
      </c>
      <c r="D20" s="50">
        <v>2023.297</v>
      </c>
      <c r="E20" s="50">
        <v>-254.73400000000001</v>
      </c>
      <c r="F20" s="50">
        <v>0</v>
      </c>
      <c r="G20" s="50">
        <v>620.93256999999994</v>
      </c>
    </row>
    <row r="21" spans="1:7" ht="12.75" customHeight="1" x14ac:dyDescent="0.25">
      <c r="A21" s="6" t="s">
        <v>15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</row>
    <row r="22" spans="1:7" ht="12.75" customHeight="1" x14ac:dyDescent="0.25">
      <c r="A22" s="6" t="s">
        <v>13</v>
      </c>
      <c r="B22" s="50">
        <v>0</v>
      </c>
      <c r="C22" s="50">
        <v>0</v>
      </c>
      <c r="D22" s="50">
        <v>0</v>
      </c>
      <c r="E22" s="50">
        <v>0</v>
      </c>
      <c r="F22" s="50">
        <v>-282.16280999999998</v>
      </c>
      <c r="G22" s="53">
        <v>0</v>
      </c>
    </row>
    <row r="23" spans="1:7" ht="12.75" customHeight="1" x14ac:dyDescent="0.25">
      <c r="A23" s="6" t="s">
        <v>16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ht="12.75" customHeight="1" x14ac:dyDescent="0.25">
      <c r="A24" s="6" t="s">
        <v>17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ht="12.75" customHeight="1" x14ac:dyDescent="0.25">
      <c r="A25" s="5"/>
      <c r="B25" s="52"/>
      <c r="C25" s="52"/>
      <c r="D25" s="52"/>
      <c r="E25" s="52"/>
      <c r="F25" s="52"/>
      <c r="G25" s="52"/>
    </row>
    <row r="26" spans="1:7" ht="12.75" customHeight="1" x14ac:dyDescent="0.25">
      <c r="A26" s="6" t="s">
        <v>18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</row>
    <row r="27" spans="1:7" ht="12.75" customHeight="1" x14ac:dyDescent="0.25">
      <c r="A27" s="6" t="s">
        <v>19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</row>
    <row r="28" spans="1:7" ht="12.75" customHeight="1" x14ac:dyDescent="0.25">
      <c r="A28" s="6" t="s">
        <v>13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</row>
    <row r="29" spans="1:7" ht="12.75" customHeight="1" x14ac:dyDescent="0.25">
      <c r="A29" s="6" t="s">
        <v>20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</row>
    <row r="30" spans="1:7" ht="12.75" customHeight="1" x14ac:dyDescent="0.25">
      <c r="A30" s="6" t="s">
        <v>21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</row>
    <row r="31" spans="1:7" ht="12.75" customHeight="1" x14ac:dyDescent="0.25">
      <c r="A31" s="6" t="s">
        <v>22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</row>
    <row r="32" spans="1:7" ht="12.75" customHeight="1" x14ac:dyDescent="0.25">
      <c r="A32" s="6" t="s">
        <v>13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</row>
    <row r="33" spans="1:7" ht="12.75" customHeight="1" x14ac:dyDescent="0.25">
      <c r="A33" s="6" t="s">
        <v>20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</row>
    <row r="34" spans="1:7" ht="12.75" customHeight="1" x14ac:dyDescent="0.25">
      <c r="A34" s="6" t="s">
        <v>21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</row>
    <row r="35" spans="1:7" ht="12.75" customHeight="1" x14ac:dyDescent="0.25">
      <c r="A35" s="6" t="s">
        <v>15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</row>
    <row r="36" spans="1:7" ht="12.75" customHeight="1" x14ac:dyDescent="0.25">
      <c r="A36" s="6" t="s">
        <v>13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</row>
    <row r="37" spans="1:7" ht="12.75" customHeight="1" x14ac:dyDescent="0.25">
      <c r="A37" s="6" t="s">
        <v>20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</row>
    <row r="38" spans="1:7" ht="12.75" customHeight="1" x14ac:dyDescent="0.25">
      <c r="A38" s="6" t="s">
        <v>21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</row>
    <row r="39" spans="1:7" ht="12.75" customHeight="1" x14ac:dyDescent="0.25">
      <c r="A39" s="6" t="s">
        <v>23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</row>
    <row r="40" spans="1:7" ht="12.75" customHeight="1" x14ac:dyDescent="0.25">
      <c r="A40" s="6" t="s">
        <v>24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</row>
    <row r="41" spans="1:7" ht="12.75" customHeight="1" x14ac:dyDescent="0.25">
      <c r="A41" s="3" t="s">
        <v>25</v>
      </c>
      <c r="B41" s="4">
        <v>4241.5257000000001</v>
      </c>
      <c r="C41" s="4">
        <v>792.673</v>
      </c>
      <c r="D41" s="4">
        <v>2023.297</v>
      </c>
      <c r="E41" s="4">
        <v>-254.73400000000001</v>
      </c>
      <c r="F41" s="4">
        <v>-282.16280999999998</v>
      </c>
      <c r="G41" s="4">
        <v>620.93256999999994</v>
      </c>
    </row>
    <row r="42" spans="1:7" ht="12.75" customHeight="1" x14ac:dyDescent="0.25">
      <c r="A42" s="5"/>
      <c r="B42" s="22"/>
      <c r="C42" s="22"/>
      <c r="D42" s="22"/>
      <c r="E42" s="22"/>
      <c r="F42" s="22"/>
      <c r="G42" s="22"/>
    </row>
    <row r="43" spans="1:7" ht="12.75" customHeight="1" thickBot="1" x14ac:dyDescent="0.3">
      <c r="A43" s="23" t="s">
        <v>26</v>
      </c>
      <c r="B43" s="24">
        <v>-127707.2966</v>
      </c>
      <c r="C43" s="24">
        <v>12458.328310000001</v>
      </c>
      <c r="D43" s="24">
        <v>66360.500979999997</v>
      </c>
      <c r="E43" s="24">
        <v>63408.408089999903</v>
      </c>
      <c r="F43" s="24">
        <v>77774.642789999998</v>
      </c>
      <c r="G43" s="24">
        <v>77774.642789999896</v>
      </c>
    </row>
    <row r="44" spans="1:7" ht="12.75" customHeight="1" x14ac:dyDescent="0.25">
      <c r="A44" s="17"/>
      <c r="B44" s="10"/>
      <c r="C44" s="10"/>
      <c r="D44" s="8"/>
    </row>
    <row r="45" spans="1:7" ht="25.5" customHeight="1" x14ac:dyDescent="0.25">
      <c r="A45" s="67" t="s">
        <v>36</v>
      </c>
      <c r="B45" s="67"/>
      <c r="C45" s="67"/>
      <c r="D45" s="67"/>
    </row>
    <row r="46" spans="1:7" ht="12.75" customHeight="1" x14ac:dyDescent="0.25">
      <c r="A46" s="10"/>
      <c r="B46" s="20"/>
      <c r="C46" s="20"/>
      <c r="D46" s="20"/>
    </row>
    <row r="47" spans="1:7" ht="12.75" customHeight="1" x14ac:dyDescent="0.25">
      <c r="A47" s="67" t="s">
        <v>37</v>
      </c>
      <c r="B47" s="67"/>
      <c r="C47" s="67"/>
      <c r="D47" s="67"/>
    </row>
  </sheetData>
  <mergeCells count="2">
    <mergeCell ref="A45:D45"/>
    <mergeCell ref="A47:D47"/>
  </mergeCells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0"/>
  <sheetViews>
    <sheetView topLeftCell="A19" workbookViewId="0">
      <selection activeCell="K22" sqref="K22"/>
    </sheetView>
  </sheetViews>
  <sheetFormatPr baseColWidth="10" defaultColWidth="9.1796875" defaultRowHeight="12.75" customHeight="1" x14ac:dyDescent="0.25"/>
  <cols>
    <col min="1" max="1" width="60.54296875" style="27" bestFit="1" customWidth="1"/>
    <col min="2" max="4" width="10.81640625" style="27" customWidth="1"/>
    <col min="5" max="5" width="9.1796875" style="27"/>
    <col min="6" max="6" width="13.1796875" style="27" customWidth="1"/>
    <col min="7" max="7" width="12.26953125" style="27" customWidth="1"/>
    <col min="8" max="16384" width="9.1796875" style="27"/>
  </cols>
  <sheetData>
    <row r="1" spans="1:8" ht="12.75" customHeight="1" x14ac:dyDescent="0.25">
      <c r="A1" s="26"/>
      <c r="B1" s="26"/>
      <c r="C1" s="26"/>
      <c r="D1" s="26"/>
    </row>
    <row r="2" spans="1:8" ht="12.75" customHeight="1" x14ac:dyDescent="0.25">
      <c r="A2" s="26"/>
      <c r="B2" s="26"/>
      <c r="C2" s="26"/>
      <c r="D2" s="26"/>
    </row>
    <row r="3" spans="1:8" ht="12.75" customHeight="1" x14ac:dyDescent="0.25">
      <c r="A3" s="26"/>
      <c r="B3" s="26"/>
      <c r="C3" s="26"/>
      <c r="D3" s="26"/>
    </row>
    <row r="4" spans="1:8" ht="12.75" customHeight="1" x14ac:dyDescent="0.25">
      <c r="A4" s="26"/>
      <c r="B4" s="26"/>
      <c r="C4" s="26"/>
      <c r="D4" s="26"/>
    </row>
    <row r="5" spans="1:8" ht="12.75" customHeight="1" x14ac:dyDescent="0.25">
      <c r="A5" s="11" t="s">
        <v>0</v>
      </c>
      <c r="B5" s="34"/>
      <c r="C5" s="34"/>
      <c r="D5" s="34"/>
    </row>
    <row r="6" spans="1:8" ht="12.75" customHeight="1" x14ac:dyDescent="0.25">
      <c r="A6" s="49" t="s">
        <v>45</v>
      </c>
      <c r="B6" s="26"/>
      <c r="C6" s="26"/>
      <c r="D6" s="26"/>
    </row>
    <row r="7" spans="1:8" ht="12.75" customHeight="1" x14ac:dyDescent="0.25">
      <c r="A7" s="34" t="s">
        <v>1</v>
      </c>
      <c r="B7" s="26"/>
      <c r="C7" s="26"/>
      <c r="D7" s="26"/>
    </row>
    <row r="8" spans="1:8" ht="12.75" customHeight="1" thickBot="1" x14ac:dyDescent="0.3">
      <c r="A8" s="35" t="s">
        <v>38</v>
      </c>
      <c r="B8" s="36"/>
      <c r="C8" s="36"/>
      <c r="D8" s="36"/>
    </row>
    <row r="9" spans="1:8" ht="12.75" customHeight="1" thickBot="1" x14ac:dyDescent="0.3">
      <c r="A9" s="1" t="s">
        <v>3</v>
      </c>
      <c r="B9" s="2" t="s">
        <v>4</v>
      </c>
      <c r="C9" s="2" t="s">
        <v>5</v>
      </c>
      <c r="D9" s="15" t="s">
        <v>39</v>
      </c>
      <c r="E9" s="15" t="s">
        <v>42</v>
      </c>
      <c r="F9" s="15" t="s">
        <v>44</v>
      </c>
      <c r="G9" s="15" t="s">
        <v>46</v>
      </c>
    </row>
    <row r="10" spans="1:8" ht="12.75" customHeight="1" x14ac:dyDescent="0.25">
      <c r="A10" s="3" t="s">
        <v>6</v>
      </c>
      <c r="B10" s="4">
        <v>-278931.33420000004</v>
      </c>
      <c r="C10" s="4">
        <v>-48746.845650000003</v>
      </c>
      <c r="D10" s="4">
        <v>88788.877299999993</v>
      </c>
      <c r="E10" s="4">
        <v>114557.8264399998</v>
      </c>
      <c r="F10" s="4">
        <v>117863.50414000018</v>
      </c>
      <c r="G10" s="4">
        <v>201607.13376000011</v>
      </c>
      <c r="H10" s="44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4"/>
    </row>
    <row r="12" spans="1:8" ht="12.75" customHeight="1" x14ac:dyDescent="0.25">
      <c r="A12" s="3" t="s">
        <v>7</v>
      </c>
      <c r="B12" s="4">
        <v>4241.5257000000001</v>
      </c>
      <c r="C12" s="4">
        <v>6527.5891699999993</v>
      </c>
      <c r="D12" s="4">
        <v>1930.7530999999997</v>
      </c>
      <c r="E12" s="4">
        <v>924.94132000000002</v>
      </c>
      <c r="F12" s="4">
        <v>-484.93058999999994</v>
      </c>
      <c r="G12" s="4">
        <v>211.45730999999995</v>
      </c>
      <c r="H12" s="44"/>
    </row>
    <row r="13" spans="1:8" ht="12.75" customHeight="1" x14ac:dyDescent="0.25">
      <c r="A13" s="31" t="s">
        <v>8</v>
      </c>
      <c r="B13" s="57">
        <v>4241.5257000000001</v>
      </c>
      <c r="C13" s="57">
        <v>6527.5891699999993</v>
      </c>
      <c r="D13" s="57">
        <v>1930.7530999999997</v>
      </c>
      <c r="E13" s="57">
        <v>924.94132000000002</v>
      </c>
      <c r="F13" s="57">
        <v>0</v>
      </c>
      <c r="G13" s="57">
        <v>0</v>
      </c>
      <c r="H13" s="44"/>
    </row>
    <row r="14" spans="1:8" ht="12.75" customHeight="1" x14ac:dyDescent="0.25">
      <c r="A14" s="31" t="s">
        <v>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44"/>
    </row>
    <row r="15" spans="1:8" ht="12.75" customHeight="1" x14ac:dyDescent="0.25">
      <c r="A15" s="31" t="s">
        <v>10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44"/>
    </row>
    <row r="16" spans="1:8" ht="12.75" customHeight="1" x14ac:dyDescent="0.25">
      <c r="A16" s="31" t="s">
        <v>11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44"/>
    </row>
    <row r="17" spans="1:8" ht="12.75" customHeight="1" x14ac:dyDescent="0.25">
      <c r="A17" s="31" t="s">
        <v>12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44"/>
    </row>
    <row r="18" spans="1:8" ht="12.75" customHeight="1" x14ac:dyDescent="0.25">
      <c r="A18" s="31" t="s">
        <v>13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44"/>
    </row>
    <row r="19" spans="1:8" ht="12.75" customHeight="1" x14ac:dyDescent="0.25">
      <c r="A19" s="31" t="s">
        <v>14</v>
      </c>
      <c r="B19" s="57">
        <v>4241.5257000000001</v>
      </c>
      <c r="C19" s="57">
        <v>6527.5891699999993</v>
      </c>
      <c r="D19" s="57">
        <v>1930.7530999999997</v>
      </c>
      <c r="E19" s="57">
        <v>924.94132000000002</v>
      </c>
      <c r="F19" s="57">
        <v>0</v>
      </c>
      <c r="G19" s="57">
        <v>0</v>
      </c>
      <c r="H19" s="44"/>
    </row>
    <row r="20" spans="1:8" ht="12.75" customHeight="1" x14ac:dyDescent="0.25">
      <c r="A20" s="31" t="s">
        <v>13</v>
      </c>
      <c r="B20" s="57">
        <v>4241.5257000000001</v>
      </c>
      <c r="C20" s="57">
        <v>6527.5891699999993</v>
      </c>
      <c r="D20" s="57">
        <v>1930.7530999999997</v>
      </c>
      <c r="E20" s="57">
        <v>924.94132000000002</v>
      </c>
      <c r="F20" s="57">
        <v>0</v>
      </c>
      <c r="G20" s="57">
        <v>620.93256999999994</v>
      </c>
      <c r="H20" s="44"/>
    </row>
    <row r="21" spans="1:8" ht="12.75" customHeight="1" x14ac:dyDescent="0.25">
      <c r="A21" s="31" t="s">
        <v>15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44"/>
    </row>
    <row r="22" spans="1:8" ht="12.75" customHeight="1" x14ac:dyDescent="0.25">
      <c r="A22" s="31" t="s">
        <v>13</v>
      </c>
      <c r="B22" s="57">
        <v>0</v>
      </c>
      <c r="C22" s="57">
        <v>0</v>
      </c>
      <c r="D22" s="57">
        <v>0</v>
      </c>
      <c r="E22" s="57">
        <v>0</v>
      </c>
      <c r="F22" s="64">
        <v>-484.93058999999994</v>
      </c>
      <c r="G22" s="64">
        <v>-409.47525999999999</v>
      </c>
      <c r="H22" s="44"/>
    </row>
    <row r="23" spans="1:8" ht="12.75" customHeight="1" x14ac:dyDescent="0.25">
      <c r="A23" s="31" t="s">
        <v>16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44"/>
    </row>
    <row r="24" spans="1:8" ht="12.75" customHeight="1" x14ac:dyDescent="0.25">
      <c r="A24" s="31" t="s">
        <v>17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44"/>
    </row>
    <row r="25" spans="1:8" ht="12.75" customHeight="1" x14ac:dyDescent="0.25">
      <c r="A25" s="30"/>
      <c r="B25" s="58"/>
      <c r="C25" s="58"/>
      <c r="D25" s="58"/>
      <c r="E25" s="58"/>
      <c r="F25" s="58"/>
      <c r="G25" s="58"/>
      <c r="H25" s="44"/>
    </row>
    <row r="26" spans="1:8" ht="12.75" customHeight="1" x14ac:dyDescent="0.25">
      <c r="A26" s="31" t="s">
        <v>18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44"/>
    </row>
    <row r="27" spans="1:8" ht="12.75" customHeight="1" x14ac:dyDescent="0.25">
      <c r="A27" s="31" t="s">
        <v>19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44"/>
    </row>
    <row r="28" spans="1:8" ht="12.75" customHeight="1" x14ac:dyDescent="0.25">
      <c r="A28" s="31" t="s">
        <v>13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44"/>
    </row>
    <row r="29" spans="1:8" ht="12.75" customHeight="1" x14ac:dyDescent="0.25">
      <c r="A29" s="31" t="s">
        <v>20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44"/>
    </row>
    <row r="30" spans="1:8" ht="12.75" customHeight="1" x14ac:dyDescent="0.25">
      <c r="A30" s="31" t="s">
        <v>21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44"/>
    </row>
    <row r="31" spans="1:8" ht="12.75" customHeight="1" x14ac:dyDescent="0.25">
      <c r="A31" s="31" t="s">
        <v>22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44"/>
    </row>
    <row r="32" spans="1:8" ht="12.75" customHeight="1" x14ac:dyDescent="0.25">
      <c r="A32" s="31" t="s">
        <v>13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44"/>
    </row>
    <row r="33" spans="1:8" ht="12.75" customHeight="1" x14ac:dyDescent="0.25">
      <c r="A33" s="31" t="s">
        <v>20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44"/>
    </row>
    <row r="34" spans="1:8" ht="12.75" customHeight="1" x14ac:dyDescent="0.25">
      <c r="A34" s="31" t="s">
        <v>21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44"/>
    </row>
    <row r="35" spans="1:8" ht="12.75" customHeight="1" x14ac:dyDescent="0.25">
      <c r="A35" s="31" t="s">
        <v>15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44"/>
    </row>
    <row r="36" spans="1:8" ht="12.75" customHeight="1" x14ac:dyDescent="0.25">
      <c r="A36" s="31" t="s">
        <v>13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44"/>
    </row>
    <row r="37" spans="1:8" ht="12.75" customHeight="1" x14ac:dyDescent="0.25">
      <c r="A37" s="31" t="s">
        <v>20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44"/>
    </row>
    <row r="38" spans="1:8" ht="12.75" customHeight="1" x14ac:dyDescent="0.25">
      <c r="A38" s="31" t="s">
        <v>21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44"/>
    </row>
    <row r="39" spans="1:8" ht="12.75" customHeight="1" x14ac:dyDescent="0.25">
      <c r="A39" s="31" t="s">
        <v>23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44"/>
    </row>
    <row r="40" spans="1:8" ht="12.75" customHeight="1" x14ac:dyDescent="0.25">
      <c r="A40" s="31" t="s">
        <v>24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44"/>
    </row>
    <row r="41" spans="1:8" ht="12.75" customHeight="1" x14ac:dyDescent="0.25">
      <c r="A41" s="3" t="s">
        <v>25</v>
      </c>
      <c r="B41" s="4">
        <v>4241.5257000000001</v>
      </c>
      <c r="C41" s="4">
        <v>6527.5891699999993</v>
      </c>
      <c r="D41" s="4">
        <v>1930.7530999999997</v>
      </c>
      <c r="E41" s="4">
        <v>924.94132000000002</v>
      </c>
      <c r="F41" s="4">
        <v>-484.93058999999994</v>
      </c>
      <c r="G41" s="4">
        <v>211.45730999999995</v>
      </c>
      <c r="H41" s="44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4"/>
    </row>
    <row r="43" spans="1:8" ht="12.75" customHeight="1" thickBot="1" x14ac:dyDescent="0.3">
      <c r="A43" s="23" t="s">
        <v>26</v>
      </c>
      <c r="B43" s="24">
        <v>-274689.80850000004</v>
      </c>
      <c r="C43" s="24">
        <v>-42219.256470000008</v>
      </c>
      <c r="D43" s="24">
        <v>90719.630399999995</v>
      </c>
      <c r="E43" s="24">
        <v>115482.7677599998</v>
      </c>
      <c r="F43" s="24">
        <v>117378.57355000018</v>
      </c>
      <c r="G43" s="24">
        <v>129989.52924</v>
      </c>
      <c r="H43" s="44"/>
    </row>
    <row r="44" spans="1:8" ht="12.75" customHeight="1" x14ac:dyDescent="0.25">
      <c r="A44" s="32"/>
      <c r="B44" s="26"/>
      <c r="C44" s="26"/>
      <c r="D44" s="26"/>
    </row>
    <row r="45" spans="1:8" ht="31.5" customHeight="1" x14ac:dyDescent="0.25">
      <c r="A45" s="71" t="s">
        <v>36</v>
      </c>
      <c r="B45" s="71"/>
      <c r="C45" s="71"/>
      <c r="D45" s="71"/>
    </row>
    <row r="46" spans="1:8" ht="12.75" customHeight="1" x14ac:dyDescent="0.25">
      <c r="A46" s="26"/>
      <c r="B46" s="26"/>
      <c r="C46" s="26"/>
      <c r="D46" s="26"/>
    </row>
    <row r="47" spans="1:8" ht="12.75" customHeight="1" x14ac:dyDescent="0.25">
      <c r="A47" s="71" t="s">
        <v>37</v>
      </c>
      <c r="B47" s="71"/>
      <c r="C47" s="71"/>
      <c r="D47" s="71"/>
    </row>
    <row r="48" spans="1:8" ht="12.75" customHeight="1" x14ac:dyDescent="0.25">
      <c r="A48" s="69"/>
      <c r="B48" s="70"/>
      <c r="C48" s="70"/>
      <c r="D48" s="70"/>
    </row>
    <row r="49" spans="1:4" ht="12.75" customHeight="1" x14ac:dyDescent="0.25">
      <c r="A49" s="70"/>
      <c r="B49" s="70"/>
      <c r="C49" s="70"/>
      <c r="D49" s="70"/>
    </row>
    <row r="50" spans="1:4" ht="12.75" customHeight="1" x14ac:dyDescent="0.25">
      <c r="A50" s="70"/>
      <c r="B50" s="70"/>
      <c r="C50" s="70"/>
      <c r="D50" s="70"/>
    </row>
  </sheetData>
  <mergeCells count="4">
    <mergeCell ref="A48:D49"/>
    <mergeCell ref="A50:D50"/>
    <mergeCell ref="A45:D45"/>
    <mergeCell ref="A47:D47"/>
  </mergeCells>
  <phoneticPr fontId="8" type="noConversion"/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9"/>
  <sheetViews>
    <sheetView topLeftCell="A7" workbookViewId="0">
      <selection activeCell="I26" sqref="I26"/>
    </sheetView>
  </sheetViews>
  <sheetFormatPr baseColWidth="10" defaultColWidth="9.1796875" defaultRowHeight="12.75" customHeight="1" x14ac:dyDescent="0.25"/>
  <cols>
    <col min="1" max="1" width="60.54296875" style="27" bestFit="1" customWidth="1"/>
    <col min="2" max="4" width="10.81640625" style="27" customWidth="1"/>
    <col min="5" max="5" width="9.1796875" style="27"/>
    <col min="6" max="6" width="12.36328125" style="27" customWidth="1"/>
    <col min="7" max="7" width="15.1796875" style="42" customWidth="1"/>
    <col min="8" max="8" width="14.90625" style="27" customWidth="1"/>
    <col min="9" max="16384" width="9.1796875" style="27"/>
  </cols>
  <sheetData>
    <row r="1" spans="1:8" ht="12.75" customHeight="1" x14ac:dyDescent="0.25">
      <c r="A1" s="26"/>
      <c r="B1" s="26"/>
      <c r="C1" s="26"/>
      <c r="D1" s="26"/>
    </row>
    <row r="2" spans="1:8" ht="12.75" customHeight="1" x14ac:dyDescent="0.25">
      <c r="A2" s="26"/>
      <c r="B2" s="26"/>
      <c r="C2" s="26"/>
      <c r="D2" s="26"/>
    </row>
    <row r="3" spans="1:8" ht="12.75" customHeight="1" x14ac:dyDescent="0.25">
      <c r="A3" s="26"/>
      <c r="B3" s="26"/>
      <c r="C3" s="26"/>
      <c r="D3" s="26"/>
    </row>
    <row r="4" spans="1:8" ht="12.75" customHeight="1" x14ac:dyDescent="0.25">
      <c r="A4" s="26"/>
      <c r="B4" s="26"/>
      <c r="C4" s="26"/>
      <c r="D4" s="26"/>
    </row>
    <row r="5" spans="1:8" ht="12.75" customHeight="1" x14ac:dyDescent="0.25">
      <c r="A5" s="11" t="s">
        <v>0</v>
      </c>
      <c r="B5" s="34"/>
      <c r="C5" s="34"/>
      <c r="D5" s="34"/>
    </row>
    <row r="6" spans="1:8" ht="12.75" customHeight="1" x14ac:dyDescent="0.25">
      <c r="A6" s="49" t="s">
        <v>45</v>
      </c>
      <c r="B6" s="26"/>
      <c r="C6" s="26"/>
      <c r="D6" s="26"/>
    </row>
    <row r="7" spans="1:8" ht="12.75" customHeight="1" x14ac:dyDescent="0.25">
      <c r="A7" s="34" t="s">
        <v>1</v>
      </c>
      <c r="B7" s="26"/>
      <c r="C7" s="26"/>
      <c r="D7" s="26"/>
    </row>
    <row r="8" spans="1:8" ht="12.75" customHeight="1" thickBot="1" x14ac:dyDescent="0.3">
      <c r="A8" s="35" t="s">
        <v>40</v>
      </c>
      <c r="B8" s="36"/>
      <c r="C8" s="36"/>
      <c r="D8" s="37"/>
    </row>
    <row r="9" spans="1:8" ht="12.75" customHeight="1" thickBot="1" x14ac:dyDescent="0.3">
      <c r="A9" s="28" t="s">
        <v>3</v>
      </c>
      <c r="B9" s="2" t="s">
        <v>4</v>
      </c>
      <c r="C9" s="2" t="s">
        <v>5</v>
      </c>
      <c r="D9" s="33" t="s">
        <v>39</v>
      </c>
      <c r="E9" s="33" t="s">
        <v>42</v>
      </c>
      <c r="F9" s="33" t="s">
        <v>44</v>
      </c>
      <c r="G9" s="33" t="s">
        <v>46</v>
      </c>
    </row>
    <row r="10" spans="1:8" ht="12.75" customHeight="1" x14ac:dyDescent="0.25">
      <c r="A10" s="3" t="s">
        <v>6</v>
      </c>
      <c r="B10" s="4">
        <v>3181673.1487999992</v>
      </c>
      <c r="C10" s="4">
        <v>2595526.2487199996</v>
      </c>
      <c r="D10" s="4">
        <v>4028683.4269400002</v>
      </c>
      <c r="E10" s="4">
        <v>4856893.0768699991</v>
      </c>
      <c r="F10" s="4">
        <v>193294490.37288994</v>
      </c>
      <c r="G10" s="4">
        <v>222989555.34574983</v>
      </c>
      <c r="H10" s="43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3"/>
    </row>
    <row r="12" spans="1:8" ht="12.75" customHeight="1" x14ac:dyDescent="0.25">
      <c r="A12" s="3" t="s">
        <v>7</v>
      </c>
      <c r="B12" s="4">
        <v>78652.988700000002</v>
      </c>
      <c r="C12" s="4">
        <v>279138.38706000004</v>
      </c>
      <c r="D12" s="4">
        <v>-229439.25600000008</v>
      </c>
      <c r="E12" s="4">
        <v>-708589.61730300006</v>
      </c>
      <c r="F12" s="4">
        <v>169986.94787999991</v>
      </c>
      <c r="G12" s="4">
        <v>-200764.22722000003</v>
      </c>
      <c r="H12" s="43"/>
    </row>
    <row r="13" spans="1:8" ht="12.75" customHeight="1" x14ac:dyDescent="0.25">
      <c r="A13" s="31" t="s">
        <v>8</v>
      </c>
      <c r="B13" s="57">
        <v>39487.108100000005</v>
      </c>
      <c r="C13" s="57">
        <v>35344.010990000002</v>
      </c>
      <c r="D13" s="57">
        <v>3288.8707099999992</v>
      </c>
      <c r="E13" s="57">
        <v>-29137.073780000006</v>
      </c>
      <c r="F13" s="57">
        <v>-175861.04705000011</v>
      </c>
      <c r="G13" s="57">
        <v>340.91536999999983</v>
      </c>
      <c r="H13" s="43"/>
    </row>
    <row r="14" spans="1:8" ht="12.75" customHeight="1" x14ac:dyDescent="0.25">
      <c r="A14" s="31" t="s">
        <v>9</v>
      </c>
      <c r="B14" s="57">
        <v>0</v>
      </c>
      <c r="C14" s="57">
        <v>19755.359</v>
      </c>
      <c r="D14" s="57">
        <v>0</v>
      </c>
      <c r="E14" s="57">
        <v>0</v>
      </c>
      <c r="F14" s="57">
        <v>0</v>
      </c>
      <c r="G14" s="57">
        <v>0</v>
      </c>
      <c r="H14" s="43"/>
    </row>
    <row r="15" spans="1:8" ht="12.75" customHeight="1" x14ac:dyDescent="0.25">
      <c r="A15" s="31" t="s">
        <v>10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43"/>
    </row>
    <row r="16" spans="1:8" ht="12.75" customHeight="1" x14ac:dyDescent="0.25">
      <c r="A16" s="31" t="s">
        <v>11</v>
      </c>
      <c r="B16" s="57">
        <v>0</v>
      </c>
      <c r="C16" s="57">
        <v>19755.359</v>
      </c>
      <c r="D16" s="57">
        <v>0</v>
      </c>
      <c r="E16" s="57">
        <v>0</v>
      </c>
      <c r="F16" s="57">
        <v>0</v>
      </c>
      <c r="G16" s="57">
        <v>0</v>
      </c>
      <c r="H16" s="43"/>
    </row>
    <row r="17" spans="1:8" ht="12.75" customHeight="1" x14ac:dyDescent="0.25">
      <c r="A17" s="31" t="s">
        <v>12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43"/>
    </row>
    <row r="18" spans="1:8" ht="12.75" customHeight="1" x14ac:dyDescent="0.25">
      <c r="A18" s="31" t="s">
        <v>13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43"/>
    </row>
    <row r="19" spans="1:8" ht="12.75" customHeight="1" x14ac:dyDescent="0.25">
      <c r="A19" s="31" t="s">
        <v>14</v>
      </c>
      <c r="B19" s="57">
        <v>55011.068199999994</v>
      </c>
      <c r="C19" s="57">
        <v>23615.654770000001</v>
      </c>
      <c r="D19" s="57">
        <v>3743.4368299999987</v>
      </c>
      <c r="E19" s="57">
        <v>-36063.627090000002</v>
      </c>
      <c r="F19" s="64">
        <v>-247031.86239000002</v>
      </c>
      <c r="G19" s="64">
        <v>-547110.55894000002</v>
      </c>
      <c r="H19" s="43"/>
    </row>
    <row r="20" spans="1:8" ht="12.75" customHeight="1" x14ac:dyDescent="0.25">
      <c r="A20" s="31" t="s">
        <v>13</v>
      </c>
      <c r="B20" s="57">
        <v>55011.068199999994</v>
      </c>
      <c r="C20" s="57">
        <v>23615.654770000001</v>
      </c>
      <c r="D20" s="57">
        <v>4523.0668299999988</v>
      </c>
      <c r="E20" s="57">
        <v>-38161.239090000003</v>
      </c>
      <c r="F20" s="57">
        <v>-247333.48339000004</v>
      </c>
      <c r="G20" s="57">
        <v>-545099.68494000006</v>
      </c>
      <c r="H20" s="43"/>
    </row>
    <row r="21" spans="1:8" ht="12.75" customHeight="1" x14ac:dyDescent="0.25">
      <c r="A21" s="31" t="s">
        <v>15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43"/>
    </row>
    <row r="22" spans="1:8" ht="12.75" customHeight="1" x14ac:dyDescent="0.25">
      <c r="A22" s="31" t="s">
        <v>13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43"/>
    </row>
    <row r="23" spans="1:8" ht="12.75" customHeight="1" x14ac:dyDescent="0.25">
      <c r="A23" s="31" t="s">
        <v>16</v>
      </c>
      <c r="B23" s="59">
        <v>-15523.9601</v>
      </c>
      <c r="C23" s="59">
        <v>-8027.0027800000007</v>
      </c>
      <c r="D23" s="59">
        <v>-454.56611999999996</v>
      </c>
      <c r="E23" s="64">
        <v>6926.5533100000021</v>
      </c>
      <c r="F23" s="64">
        <v>71381.950339999923</v>
      </c>
      <c r="G23" s="64">
        <v>166518.79431</v>
      </c>
      <c r="H23" s="43"/>
    </row>
    <row r="24" spans="1:8" ht="12.75" customHeight="1" x14ac:dyDescent="0.25">
      <c r="A24" s="31" t="s">
        <v>17</v>
      </c>
      <c r="B24" s="59">
        <v>-15523.9601</v>
      </c>
      <c r="C24" s="59">
        <v>-8027.0027800000007</v>
      </c>
      <c r="D24" s="59">
        <v>-688.45511999999997</v>
      </c>
      <c r="E24" s="64">
        <v>7555.8367200000021</v>
      </c>
      <c r="F24" s="64">
        <v>71472.436339999927</v>
      </c>
      <c r="G24" s="64">
        <v>165915.53231000001</v>
      </c>
      <c r="H24" s="43"/>
    </row>
    <row r="25" spans="1:8" ht="12.75" customHeight="1" x14ac:dyDescent="0.25">
      <c r="A25" s="30"/>
      <c r="B25" s="58"/>
      <c r="C25" s="58"/>
      <c r="D25" s="58"/>
      <c r="E25" s="58"/>
      <c r="F25" s="58"/>
      <c r="G25" s="58"/>
      <c r="H25" s="43"/>
    </row>
    <row r="26" spans="1:8" ht="12.75" customHeight="1" x14ac:dyDescent="0.25">
      <c r="A26" s="31" t="s">
        <v>18</v>
      </c>
      <c r="B26" s="57">
        <v>39165.880700000002</v>
      </c>
      <c r="C26" s="57">
        <v>243794.37607</v>
      </c>
      <c r="D26" s="57">
        <v>-233273.86771000011</v>
      </c>
      <c r="E26" s="57">
        <v>-677984.21493300004</v>
      </c>
      <c r="F26" s="57">
        <v>345847.9949300001</v>
      </c>
      <c r="G26" s="57">
        <v>178419.93741000004</v>
      </c>
      <c r="H26" s="43"/>
    </row>
    <row r="27" spans="1:8" ht="12.75" customHeight="1" x14ac:dyDescent="0.25">
      <c r="A27" s="31" t="s">
        <v>19</v>
      </c>
      <c r="B27" s="59">
        <v>-738.69640000000004</v>
      </c>
      <c r="C27" s="57">
        <v>2111.10212</v>
      </c>
      <c r="D27" s="59">
        <v>-73.98454000000001</v>
      </c>
      <c r="E27" s="59">
        <v>-780.55850999999996</v>
      </c>
      <c r="F27" s="59">
        <v>-381.70621000000006</v>
      </c>
      <c r="G27" s="59">
        <v>-2.2828900000000161</v>
      </c>
      <c r="H27" s="43"/>
    </row>
    <row r="28" spans="1:8" ht="12.75" customHeight="1" x14ac:dyDescent="0.25">
      <c r="A28" s="31" t="s">
        <v>13</v>
      </c>
      <c r="B28" s="59">
        <v>-738.69640000000004</v>
      </c>
      <c r="C28" s="57">
        <v>2111.10212</v>
      </c>
      <c r="D28" s="59">
        <v>-73.98454000000001</v>
      </c>
      <c r="E28" s="59">
        <v>-780.55850999999996</v>
      </c>
      <c r="F28" s="59">
        <v>-381.70621000000006</v>
      </c>
      <c r="G28" s="59">
        <v>-2.2828900000000161</v>
      </c>
      <c r="H28" s="43"/>
    </row>
    <row r="29" spans="1:8" ht="12.75" customHeight="1" x14ac:dyDescent="0.25">
      <c r="A29" s="31" t="s">
        <v>20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43"/>
    </row>
    <row r="30" spans="1:8" ht="12.75" customHeight="1" x14ac:dyDescent="0.25">
      <c r="A30" s="31" t="s">
        <v>21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43"/>
    </row>
    <row r="31" spans="1:8" ht="12.75" customHeight="1" x14ac:dyDescent="0.25">
      <c r="A31" s="31" t="s">
        <v>22</v>
      </c>
      <c r="B31" s="57">
        <v>41361.544699999999</v>
      </c>
      <c r="C31" s="57">
        <v>258534.63889000003</v>
      </c>
      <c r="D31" s="59">
        <v>-222172.18945000009</v>
      </c>
      <c r="E31" s="59">
        <v>-666996.26358000003</v>
      </c>
      <c r="F31" s="64">
        <v>198871.40072000006</v>
      </c>
      <c r="G31" s="64">
        <v>279482.13120000006</v>
      </c>
      <c r="H31" s="43"/>
    </row>
    <row r="32" spans="1:8" ht="12.75" customHeight="1" x14ac:dyDescent="0.25">
      <c r="A32" s="31" t="s">
        <v>13</v>
      </c>
      <c r="B32" s="57">
        <v>41184.830600000001</v>
      </c>
      <c r="C32" s="57">
        <v>254223.46830000001</v>
      </c>
      <c r="D32" s="59">
        <v>-223937.15453000006</v>
      </c>
      <c r="E32" s="59">
        <v>-669348.18168000004</v>
      </c>
      <c r="F32" s="64">
        <v>202659.61833000006</v>
      </c>
      <c r="G32" s="64">
        <v>280941.67913</v>
      </c>
      <c r="H32" s="43"/>
    </row>
    <row r="33" spans="1:8" ht="12.75" customHeight="1" x14ac:dyDescent="0.25">
      <c r="A33" s="31" t="s">
        <v>20</v>
      </c>
      <c r="B33" s="57">
        <v>176.7141</v>
      </c>
      <c r="C33" s="57">
        <v>4311.1705899999997</v>
      </c>
      <c r="D33" s="57">
        <v>1764.9650799999995</v>
      </c>
      <c r="E33" s="57">
        <v>2351.9181000000003</v>
      </c>
      <c r="F33" s="57">
        <v>-3788.2176100000001</v>
      </c>
      <c r="G33" s="57">
        <v>-1459.5479300000002</v>
      </c>
      <c r="H33" s="43"/>
    </row>
    <row r="34" spans="1:8" ht="12.75" customHeight="1" x14ac:dyDescent="0.25">
      <c r="A34" s="31" t="s">
        <v>21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43"/>
    </row>
    <row r="35" spans="1:8" ht="12.75" customHeight="1" x14ac:dyDescent="0.25">
      <c r="A35" s="31" t="s">
        <v>15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43"/>
    </row>
    <row r="36" spans="1:8" ht="12.75" customHeight="1" x14ac:dyDescent="0.25">
      <c r="A36" s="31" t="s">
        <v>13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43"/>
    </row>
    <row r="37" spans="1:8" ht="12.75" customHeight="1" x14ac:dyDescent="0.25">
      <c r="A37" s="31" t="s">
        <v>20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43"/>
    </row>
    <row r="38" spans="1:8" ht="12.75" customHeight="1" x14ac:dyDescent="0.25">
      <c r="A38" s="31" t="s">
        <v>21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43"/>
    </row>
    <row r="39" spans="1:8" ht="12.75" customHeight="1" x14ac:dyDescent="0.25">
      <c r="A39" s="31" t="s">
        <v>23</v>
      </c>
      <c r="B39" s="59">
        <v>-1456.9676999999999</v>
      </c>
      <c r="C39" s="59">
        <v>-16851.364939999999</v>
      </c>
      <c r="D39" s="59">
        <v>-11027.693720000001</v>
      </c>
      <c r="E39" s="59">
        <v>-10207.392843000001</v>
      </c>
      <c r="F39" s="64">
        <v>147358.30041999999</v>
      </c>
      <c r="G39" s="64">
        <v>-101059.9109</v>
      </c>
      <c r="H39" s="43"/>
    </row>
    <row r="40" spans="1:8" ht="12.75" customHeight="1" x14ac:dyDescent="0.25">
      <c r="A40" s="31" t="s">
        <v>24</v>
      </c>
      <c r="B40" s="59">
        <v>-1456.9676999999999</v>
      </c>
      <c r="C40" s="59">
        <v>-16851.364939999999</v>
      </c>
      <c r="D40" s="59">
        <v>-11027.693720000001</v>
      </c>
      <c r="E40" s="59">
        <v>-10207.392843000001</v>
      </c>
      <c r="F40" s="64">
        <v>147358.30041999999</v>
      </c>
      <c r="G40" s="64">
        <v>-101059.9109</v>
      </c>
      <c r="H40" s="43"/>
    </row>
    <row r="41" spans="1:8" ht="12.75" customHeight="1" x14ac:dyDescent="0.25">
      <c r="A41" s="3" t="s">
        <v>25</v>
      </c>
      <c r="B41" s="4">
        <v>78652.988700000002</v>
      </c>
      <c r="C41" s="4">
        <v>279138.38706000004</v>
      </c>
      <c r="D41" s="4">
        <v>-229439.25600000008</v>
      </c>
      <c r="E41" s="4">
        <v>-708589.61730300006</v>
      </c>
      <c r="F41" s="4">
        <v>169986.94788000002</v>
      </c>
      <c r="G41" s="4">
        <v>-200764.21522000004</v>
      </c>
      <c r="H41" s="43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3"/>
    </row>
    <row r="43" spans="1:8" ht="12.75" customHeight="1" thickBot="1" x14ac:dyDescent="0.3">
      <c r="A43" s="23" t="s">
        <v>26</v>
      </c>
      <c r="B43" s="24">
        <v>3260326.1374999997</v>
      </c>
      <c r="C43" s="24">
        <v>2874664.6357599995</v>
      </c>
      <c r="D43" s="24">
        <v>3799244.1709400001</v>
      </c>
      <c r="E43" s="24">
        <v>4148303.4595669997</v>
      </c>
      <c r="F43" s="24">
        <v>193464477.32076997</v>
      </c>
      <c r="G43" s="24">
        <v>222788791.0375298</v>
      </c>
      <c r="H43" s="43"/>
    </row>
    <row r="44" spans="1:8" ht="12.75" customHeight="1" x14ac:dyDescent="0.25">
      <c r="A44" s="32"/>
      <c r="B44" s="26"/>
      <c r="C44" s="26"/>
      <c r="D44" s="26"/>
    </row>
    <row r="45" spans="1:8" ht="26.25" customHeight="1" x14ac:dyDescent="0.25">
      <c r="A45" s="73" t="s">
        <v>36</v>
      </c>
      <c r="B45" s="73"/>
      <c r="C45" s="73"/>
      <c r="D45" s="73"/>
    </row>
    <row r="46" spans="1:8" ht="12.75" customHeight="1" x14ac:dyDescent="0.25">
      <c r="A46" s="26"/>
      <c r="B46" s="26"/>
      <c r="C46" s="26"/>
      <c r="D46" s="26"/>
    </row>
    <row r="47" spans="1:8" ht="16.5" customHeight="1" x14ac:dyDescent="0.25">
      <c r="A47" s="71" t="s">
        <v>37</v>
      </c>
      <c r="B47" s="71"/>
      <c r="C47" s="71"/>
      <c r="D47" s="71"/>
    </row>
    <row r="48" spans="1:8" ht="12.75" customHeight="1" x14ac:dyDescent="0.25">
      <c r="A48" s="72"/>
      <c r="B48" s="70"/>
      <c r="C48" s="70"/>
      <c r="D48" s="70"/>
    </row>
    <row r="49" spans="1:5" ht="27" customHeight="1" x14ac:dyDescent="0.25">
      <c r="A49" s="68" t="s">
        <v>43</v>
      </c>
      <c r="B49" s="68"/>
      <c r="C49" s="68"/>
      <c r="D49" s="68"/>
      <c r="E49" s="68"/>
    </row>
  </sheetData>
  <mergeCells count="4">
    <mergeCell ref="A48:D48"/>
    <mergeCell ref="A45:D45"/>
    <mergeCell ref="A47:D47"/>
    <mergeCell ref="A49:E49"/>
  </mergeCells>
  <phoneticPr fontId="8" type="noConversion"/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53"/>
  <sheetViews>
    <sheetView topLeftCell="A13" workbookViewId="0">
      <selection activeCell="H19" sqref="H19"/>
    </sheetView>
  </sheetViews>
  <sheetFormatPr baseColWidth="10" defaultColWidth="9.1796875" defaultRowHeight="12.75" customHeight="1" x14ac:dyDescent="0.25"/>
  <cols>
    <col min="1" max="1" width="60.54296875" style="27" bestFit="1" customWidth="1"/>
    <col min="2" max="5" width="10.81640625" style="27" customWidth="1"/>
    <col min="6" max="6" width="13" style="27" customWidth="1"/>
    <col min="7" max="7" width="15" style="27" bestFit="1" customWidth="1"/>
    <col min="8" max="8" width="18.81640625" style="27" customWidth="1"/>
    <col min="9" max="16384" width="9.1796875" style="27"/>
  </cols>
  <sheetData>
    <row r="1" spans="1:8" ht="12.75" customHeight="1" x14ac:dyDescent="0.25">
      <c r="A1" s="26"/>
      <c r="B1" s="26"/>
      <c r="C1" s="26"/>
      <c r="D1" s="26"/>
    </row>
    <row r="2" spans="1:8" ht="12.75" customHeight="1" x14ac:dyDescent="0.25">
      <c r="A2" s="26"/>
      <c r="B2" s="26"/>
      <c r="C2" s="26"/>
      <c r="D2" s="26"/>
    </row>
    <row r="3" spans="1:8" ht="12.75" customHeight="1" x14ac:dyDescent="0.25">
      <c r="A3" s="26"/>
      <c r="B3" s="26"/>
      <c r="C3" s="26"/>
      <c r="D3" s="26"/>
    </row>
    <row r="4" spans="1:8" ht="12.75" customHeight="1" x14ac:dyDescent="0.25">
      <c r="A4" s="26"/>
      <c r="B4" s="26"/>
      <c r="C4" s="26"/>
      <c r="D4" s="26"/>
    </row>
    <row r="5" spans="1:8" ht="12.75" customHeight="1" x14ac:dyDescent="0.25">
      <c r="A5" s="11" t="s">
        <v>0</v>
      </c>
      <c r="B5" s="34"/>
      <c r="C5" s="34"/>
      <c r="D5" s="34"/>
    </row>
    <row r="6" spans="1:8" ht="12.75" customHeight="1" x14ac:dyDescent="0.25">
      <c r="A6" s="49" t="s">
        <v>45</v>
      </c>
      <c r="B6" s="26"/>
      <c r="C6" s="26"/>
      <c r="D6" s="26"/>
    </row>
    <row r="7" spans="1:8" ht="12.75" customHeight="1" x14ac:dyDescent="0.25">
      <c r="A7" s="34" t="s">
        <v>1</v>
      </c>
      <c r="B7" s="26"/>
      <c r="C7" s="26"/>
      <c r="D7" s="26"/>
    </row>
    <row r="8" spans="1:8" ht="12.75" customHeight="1" thickBot="1" x14ac:dyDescent="0.3">
      <c r="A8" s="35" t="s">
        <v>41</v>
      </c>
      <c r="B8" s="36"/>
      <c r="C8" s="36"/>
      <c r="D8" s="37"/>
    </row>
    <row r="9" spans="1:8" ht="12.75" customHeight="1" thickBot="1" x14ac:dyDescent="0.3">
      <c r="A9" s="28" t="s">
        <v>3</v>
      </c>
      <c r="B9" s="29" t="s">
        <v>4</v>
      </c>
      <c r="C9" s="29" t="s">
        <v>5</v>
      </c>
      <c r="D9" s="33" t="s">
        <v>39</v>
      </c>
      <c r="E9" s="33" t="s">
        <v>42</v>
      </c>
      <c r="F9" s="33" t="s">
        <v>44</v>
      </c>
      <c r="G9" s="33" t="s">
        <v>46</v>
      </c>
    </row>
    <row r="10" spans="1:8" ht="12.75" customHeight="1" x14ac:dyDescent="0.25">
      <c r="A10" s="3" t="s">
        <v>6</v>
      </c>
      <c r="B10" s="4">
        <v>2902741.8145999992</v>
      </c>
      <c r="C10" s="4">
        <v>2546779.4030699995</v>
      </c>
      <c r="D10" s="4">
        <v>4117472.30424</v>
      </c>
      <c r="E10" s="4">
        <v>4971450.903309999</v>
      </c>
      <c r="F10" s="47">
        <v>193412353.87702993</v>
      </c>
      <c r="G10" s="47">
        <v>223191162.47950983</v>
      </c>
      <c r="H10" s="43"/>
    </row>
    <row r="11" spans="1:8" ht="12.75" customHeight="1" x14ac:dyDescent="0.25">
      <c r="A11" s="5"/>
      <c r="B11" s="22"/>
      <c r="C11" s="22"/>
      <c r="D11" s="22"/>
      <c r="E11" s="22"/>
      <c r="F11" s="56"/>
      <c r="G11" s="56"/>
      <c r="H11" s="43"/>
    </row>
    <row r="12" spans="1:8" ht="12.75" customHeight="1" x14ac:dyDescent="0.25">
      <c r="A12" s="3" t="s">
        <v>7</v>
      </c>
      <c r="B12" s="4">
        <v>82894.5144</v>
      </c>
      <c r="C12" s="4">
        <v>285665.97623000003</v>
      </c>
      <c r="D12" s="4">
        <v>-227508.50290000008</v>
      </c>
      <c r="E12" s="4">
        <v>-707664.67598300008</v>
      </c>
      <c r="F12" s="4">
        <v>169502.0172899999</v>
      </c>
      <c r="G12" s="4">
        <v>-200552.76991000003</v>
      </c>
      <c r="H12" s="43"/>
    </row>
    <row r="13" spans="1:8" ht="12.75" customHeight="1" x14ac:dyDescent="0.25">
      <c r="A13" s="31" t="s">
        <v>8</v>
      </c>
      <c r="B13" s="57">
        <v>43728.633800000003</v>
      </c>
      <c r="C13" s="57">
        <v>41871.600160000002</v>
      </c>
      <c r="D13" s="57">
        <v>5219.6238099999991</v>
      </c>
      <c r="E13" s="57">
        <v>-28212.132460000004</v>
      </c>
      <c r="F13" s="57">
        <v>-175861.04705000011</v>
      </c>
      <c r="G13" s="57">
        <v>340.91536999999983</v>
      </c>
      <c r="H13" s="43"/>
    </row>
    <row r="14" spans="1:8" ht="12.75" customHeight="1" x14ac:dyDescent="0.25">
      <c r="A14" s="31" t="s">
        <v>9</v>
      </c>
      <c r="B14" s="57">
        <v>0</v>
      </c>
      <c r="C14" s="57">
        <v>19755.359</v>
      </c>
      <c r="D14" s="57">
        <v>0</v>
      </c>
      <c r="E14" s="57">
        <v>0</v>
      </c>
      <c r="F14" s="60">
        <v>0</v>
      </c>
      <c r="G14" s="60">
        <v>0</v>
      </c>
      <c r="H14" s="43"/>
    </row>
    <row r="15" spans="1:8" ht="12.75" customHeight="1" x14ac:dyDescent="0.25">
      <c r="A15" s="31" t="s">
        <v>10</v>
      </c>
      <c r="B15" s="57">
        <v>0</v>
      </c>
      <c r="C15" s="57">
        <v>0</v>
      </c>
      <c r="D15" s="57">
        <v>0</v>
      </c>
      <c r="E15" s="57">
        <v>0</v>
      </c>
      <c r="F15" s="60">
        <v>0</v>
      </c>
      <c r="G15" s="60">
        <v>0</v>
      </c>
      <c r="H15" s="43"/>
    </row>
    <row r="16" spans="1:8" ht="12.75" customHeight="1" x14ac:dyDescent="0.25">
      <c r="A16" s="31" t="s">
        <v>11</v>
      </c>
      <c r="B16" s="57">
        <v>0</v>
      </c>
      <c r="C16" s="57">
        <v>19755.359</v>
      </c>
      <c r="D16" s="57">
        <v>0</v>
      </c>
      <c r="E16" s="57">
        <v>0</v>
      </c>
      <c r="F16" s="60">
        <v>0</v>
      </c>
      <c r="G16" s="60">
        <v>0</v>
      </c>
      <c r="H16" s="43"/>
    </row>
    <row r="17" spans="1:8" ht="12.75" customHeight="1" x14ac:dyDescent="0.25">
      <c r="A17" s="31" t="s">
        <v>12</v>
      </c>
      <c r="B17" s="57">
        <v>0</v>
      </c>
      <c r="C17" s="57">
        <v>0</v>
      </c>
      <c r="D17" s="57">
        <v>0</v>
      </c>
      <c r="E17" s="57">
        <v>0</v>
      </c>
      <c r="F17" s="60">
        <v>0</v>
      </c>
      <c r="G17" s="60">
        <v>0</v>
      </c>
      <c r="H17" s="43"/>
    </row>
    <row r="18" spans="1:8" ht="12.75" customHeight="1" x14ac:dyDescent="0.25">
      <c r="A18" s="31" t="s">
        <v>13</v>
      </c>
      <c r="B18" s="57">
        <v>0</v>
      </c>
      <c r="C18" s="57">
        <v>0</v>
      </c>
      <c r="D18" s="57">
        <v>0</v>
      </c>
      <c r="E18" s="57">
        <v>0</v>
      </c>
      <c r="F18" s="60">
        <v>0</v>
      </c>
      <c r="G18" s="60">
        <v>0</v>
      </c>
      <c r="H18" s="43"/>
    </row>
    <row r="19" spans="1:8" ht="12.75" customHeight="1" x14ac:dyDescent="0.25">
      <c r="A19" s="31" t="s">
        <v>14</v>
      </c>
      <c r="B19" s="57">
        <v>59252.593899999993</v>
      </c>
      <c r="C19" s="57">
        <v>30143.24394</v>
      </c>
      <c r="D19" s="57">
        <v>5674.1899299999986</v>
      </c>
      <c r="E19" s="57">
        <v>-35138.685770000004</v>
      </c>
      <c r="F19" s="60">
        <v>-247031.86239000002</v>
      </c>
      <c r="G19" s="60">
        <v>-547110.55894000002</v>
      </c>
      <c r="H19" s="43"/>
    </row>
    <row r="20" spans="1:8" ht="12.75" customHeight="1" x14ac:dyDescent="0.25">
      <c r="A20" s="31" t="s">
        <v>13</v>
      </c>
      <c r="B20" s="57">
        <v>59252.593899999993</v>
      </c>
      <c r="C20" s="57">
        <v>30143.24394</v>
      </c>
      <c r="D20" s="57">
        <v>6453.8199299999987</v>
      </c>
      <c r="E20" s="57">
        <v>-37236.297770000005</v>
      </c>
      <c r="F20" s="60">
        <v>-247333.48339000004</v>
      </c>
      <c r="G20" s="60">
        <v>-544478.75237000012</v>
      </c>
      <c r="H20" s="43"/>
    </row>
    <row r="21" spans="1:8" ht="12.75" customHeight="1" x14ac:dyDescent="0.25">
      <c r="A21" s="31" t="s">
        <v>15</v>
      </c>
      <c r="B21" s="57">
        <v>0</v>
      </c>
      <c r="C21" s="57">
        <v>0</v>
      </c>
      <c r="D21" s="57">
        <v>0</v>
      </c>
      <c r="E21" s="57">
        <v>0</v>
      </c>
      <c r="F21" s="60">
        <v>0</v>
      </c>
      <c r="G21" s="60">
        <v>0</v>
      </c>
      <c r="H21" s="43"/>
    </row>
    <row r="22" spans="1:8" ht="12.75" customHeight="1" x14ac:dyDescent="0.25">
      <c r="A22" s="31" t="s">
        <v>13</v>
      </c>
      <c r="B22" s="57">
        <v>0</v>
      </c>
      <c r="C22" s="57">
        <v>0</v>
      </c>
      <c r="D22" s="57">
        <v>0</v>
      </c>
      <c r="E22" s="57">
        <v>0</v>
      </c>
      <c r="F22" s="61">
        <v>-484.93058999999994</v>
      </c>
      <c r="G22" s="61">
        <v>-409.47525999999999</v>
      </c>
      <c r="H22" s="43"/>
    </row>
    <row r="23" spans="1:8" ht="12.75" customHeight="1" x14ac:dyDescent="0.25">
      <c r="A23" s="31" t="s">
        <v>16</v>
      </c>
      <c r="B23" s="59">
        <v>-15523.9601</v>
      </c>
      <c r="C23" s="59">
        <v>-8027.0027800000007</v>
      </c>
      <c r="D23" s="64">
        <v>-454.56611999999996</v>
      </c>
      <c r="E23" s="64">
        <v>6926.5533100000021</v>
      </c>
      <c r="F23" s="64">
        <v>71381.950339999923</v>
      </c>
      <c r="G23" s="64">
        <v>166518.79431</v>
      </c>
      <c r="H23" s="43"/>
    </row>
    <row r="24" spans="1:8" ht="12.75" customHeight="1" x14ac:dyDescent="0.25">
      <c r="A24" s="31" t="s">
        <v>17</v>
      </c>
      <c r="B24" s="59">
        <v>-15523.9601</v>
      </c>
      <c r="C24" s="59">
        <v>-8027.0027800000007</v>
      </c>
      <c r="D24" s="64">
        <v>-688.45511999999997</v>
      </c>
      <c r="E24" s="64">
        <v>7555.8367200000021</v>
      </c>
      <c r="F24" s="64">
        <v>71472.436339999927</v>
      </c>
      <c r="G24" s="64">
        <v>165915.53231000001</v>
      </c>
      <c r="H24" s="43"/>
    </row>
    <row r="25" spans="1:8" ht="12.75" customHeight="1" x14ac:dyDescent="0.25">
      <c r="A25" s="30"/>
      <c r="B25" s="58"/>
      <c r="C25" s="58"/>
      <c r="D25" s="58"/>
      <c r="E25" s="58"/>
      <c r="F25" s="62"/>
      <c r="G25" s="62"/>
      <c r="H25" s="43"/>
    </row>
    <row r="26" spans="1:8" ht="12.75" customHeight="1" x14ac:dyDescent="0.25">
      <c r="A26" s="31" t="s">
        <v>18</v>
      </c>
      <c r="B26" s="57">
        <v>39165.880700000002</v>
      </c>
      <c r="C26" s="57">
        <v>243794.37607</v>
      </c>
      <c r="D26" s="59">
        <v>-233273.86771000011</v>
      </c>
      <c r="E26" s="59">
        <v>-677984.21493300004</v>
      </c>
      <c r="F26" s="64">
        <v>345847.9949300001</v>
      </c>
      <c r="G26" s="64">
        <v>178419.93741000004</v>
      </c>
      <c r="H26" s="43"/>
    </row>
    <row r="27" spans="1:8" ht="12.75" customHeight="1" x14ac:dyDescent="0.25">
      <c r="A27" s="31" t="s">
        <v>19</v>
      </c>
      <c r="B27" s="57">
        <v>-738.69640000000004</v>
      </c>
      <c r="C27" s="57">
        <v>2111.10212</v>
      </c>
      <c r="D27" s="57">
        <v>-73.98454000000001</v>
      </c>
      <c r="E27" s="57">
        <v>-780.55850999999996</v>
      </c>
      <c r="F27" s="60">
        <v>-381.70621000000006</v>
      </c>
      <c r="G27" s="60">
        <v>-2.2828900000000161</v>
      </c>
      <c r="H27" s="43"/>
    </row>
    <row r="28" spans="1:8" ht="12.75" customHeight="1" x14ac:dyDescent="0.25">
      <c r="A28" s="31" t="s">
        <v>13</v>
      </c>
      <c r="B28" s="57">
        <v>-738.69640000000004</v>
      </c>
      <c r="C28" s="57">
        <v>2111.10212</v>
      </c>
      <c r="D28" s="57">
        <v>-73.98454000000001</v>
      </c>
      <c r="E28" s="57">
        <v>-780.55850999999996</v>
      </c>
      <c r="F28" s="60">
        <v>-381.70621000000006</v>
      </c>
      <c r="G28" s="60">
        <v>-2.2828900000000161</v>
      </c>
      <c r="H28" s="43"/>
    </row>
    <row r="29" spans="1:8" ht="12.75" customHeight="1" x14ac:dyDescent="0.25">
      <c r="A29" s="31" t="s">
        <v>20</v>
      </c>
      <c r="B29" s="57">
        <v>0</v>
      </c>
      <c r="C29" s="57">
        <v>0</v>
      </c>
      <c r="D29" s="57">
        <v>0</v>
      </c>
      <c r="E29" s="57">
        <v>0</v>
      </c>
      <c r="F29" s="60">
        <v>0</v>
      </c>
      <c r="G29" s="60">
        <v>0</v>
      </c>
      <c r="H29" s="43"/>
    </row>
    <row r="30" spans="1:8" ht="12.75" customHeight="1" x14ac:dyDescent="0.25">
      <c r="A30" s="31" t="s">
        <v>21</v>
      </c>
      <c r="B30" s="57">
        <v>0</v>
      </c>
      <c r="C30" s="57">
        <v>0</v>
      </c>
      <c r="D30" s="57">
        <v>0</v>
      </c>
      <c r="E30" s="57">
        <v>0</v>
      </c>
      <c r="F30" s="60">
        <v>0</v>
      </c>
      <c r="G30" s="60">
        <v>0</v>
      </c>
      <c r="H30" s="43"/>
    </row>
    <row r="31" spans="1:8" ht="12.75" customHeight="1" x14ac:dyDescent="0.25">
      <c r="A31" s="31" t="s">
        <v>22</v>
      </c>
      <c r="B31" s="57">
        <v>41361.544699999999</v>
      </c>
      <c r="C31" s="57">
        <v>258534.63889000003</v>
      </c>
      <c r="D31" s="59">
        <v>-222172.18945000009</v>
      </c>
      <c r="E31" s="59">
        <v>-666996.26358000003</v>
      </c>
      <c r="F31" s="64">
        <v>198871.40072000006</v>
      </c>
      <c r="G31" s="64">
        <v>279482.13120000006</v>
      </c>
      <c r="H31" s="43"/>
    </row>
    <row r="32" spans="1:8" ht="12.75" customHeight="1" x14ac:dyDescent="0.25">
      <c r="A32" s="31" t="s">
        <v>13</v>
      </c>
      <c r="B32" s="57">
        <v>41184.830600000001</v>
      </c>
      <c r="C32" s="57">
        <v>254223.46830000001</v>
      </c>
      <c r="D32" s="59">
        <v>-223937.15453000006</v>
      </c>
      <c r="E32" s="59">
        <v>-669348.18168000004</v>
      </c>
      <c r="F32" s="64">
        <v>202659.61833000006</v>
      </c>
      <c r="G32" s="64">
        <v>280941.67913</v>
      </c>
      <c r="H32" s="43"/>
    </row>
    <row r="33" spans="1:8" ht="12.75" customHeight="1" x14ac:dyDescent="0.25">
      <c r="A33" s="31" t="s">
        <v>20</v>
      </c>
      <c r="B33" s="57">
        <v>176.7141</v>
      </c>
      <c r="C33" s="57">
        <v>4311.1705899999997</v>
      </c>
      <c r="D33" s="57">
        <v>1764.9650799999995</v>
      </c>
      <c r="E33" s="57">
        <v>2351.9181000000003</v>
      </c>
      <c r="F33" s="60">
        <v>-3788.2176100000001</v>
      </c>
      <c r="G33" s="60">
        <v>-1459.5479300000002</v>
      </c>
      <c r="H33" s="43"/>
    </row>
    <row r="34" spans="1:8" ht="12.75" customHeight="1" x14ac:dyDescent="0.25">
      <c r="A34" s="31" t="s">
        <v>21</v>
      </c>
      <c r="B34" s="57">
        <v>0</v>
      </c>
      <c r="C34" s="57">
        <v>0</v>
      </c>
      <c r="D34" s="57">
        <v>0</v>
      </c>
      <c r="E34" s="57">
        <v>0</v>
      </c>
      <c r="F34" s="60">
        <v>0</v>
      </c>
      <c r="G34" s="60">
        <v>0</v>
      </c>
      <c r="H34" s="43"/>
    </row>
    <row r="35" spans="1:8" ht="12.75" customHeight="1" x14ac:dyDescent="0.25">
      <c r="A35" s="31" t="s">
        <v>15</v>
      </c>
      <c r="B35" s="57">
        <v>0</v>
      </c>
      <c r="C35" s="57">
        <v>0</v>
      </c>
      <c r="D35" s="57">
        <v>0</v>
      </c>
      <c r="E35" s="57">
        <v>0</v>
      </c>
      <c r="F35" s="60">
        <v>0</v>
      </c>
      <c r="G35" s="60">
        <v>0</v>
      </c>
      <c r="H35" s="43"/>
    </row>
    <row r="36" spans="1:8" ht="12.75" customHeight="1" x14ac:dyDescent="0.25">
      <c r="A36" s="31" t="s">
        <v>13</v>
      </c>
      <c r="B36" s="57">
        <v>0</v>
      </c>
      <c r="C36" s="57">
        <v>0</v>
      </c>
      <c r="D36" s="57">
        <v>0</v>
      </c>
      <c r="E36" s="57">
        <v>0</v>
      </c>
      <c r="F36" s="60">
        <v>0</v>
      </c>
      <c r="G36" s="60">
        <v>0</v>
      </c>
      <c r="H36" s="43"/>
    </row>
    <row r="37" spans="1:8" ht="12.75" customHeight="1" x14ac:dyDescent="0.25">
      <c r="A37" s="31" t="s">
        <v>20</v>
      </c>
      <c r="B37" s="57">
        <v>0</v>
      </c>
      <c r="C37" s="57">
        <v>0</v>
      </c>
      <c r="D37" s="57">
        <v>0</v>
      </c>
      <c r="E37" s="57">
        <v>0</v>
      </c>
      <c r="F37" s="60">
        <v>0</v>
      </c>
      <c r="G37" s="60">
        <v>0</v>
      </c>
      <c r="H37" s="43"/>
    </row>
    <row r="38" spans="1:8" ht="12.75" customHeight="1" x14ac:dyDescent="0.25">
      <c r="A38" s="31" t="s">
        <v>21</v>
      </c>
      <c r="B38" s="57">
        <v>0</v>
      </c>
      <c r="C38" s="57">
        <v>0</v>
      </c>
      <c r="D38" s="57">
        <v>0</v>
      </c>
      <c r="E38" s="57">
        <v>0</v>
      </c>
      <c r="F38" s="60">
        <v>0</v>
      </c>
      <c r="G38" s="60">
        <v>0</v>
      </c>
      <c r="H38" s="43"/>
    </row>
    <row r="39" spans="1:8" ht="12.75" customHeight="1" x14ac:dyDescent="0.25">
      <c r="A39" s="31" t="s">
        <v>23</v>
      </c>
      <c r="B39" s="59">
        <v>-1456.9676999999999</v>
      </c>
      <c r="C39" s="59">
        <v>-16851.364939999999</v>
      </c>
      <c r="D39" s="59">
        <v>-11027.693720000001</v>
      </c>
      <c r="E39" s="59">
        <v>-10207.392843000001</v>
      </c>
      <c r="F39" s="64">
        <v>147358.30041999999</v>
      </c>
      <c r="G39" s="64">
        <v>-101059.9109</v>
      </c>
      <c r="H39" s="43"/>
    </row>
    <row r="40" spans="1:8" ht="12.75" customHeight="1" x14ac:dyDescent="0.25">
      <c r="A40" s="31" t="s">
        <v>24</v>
      </c>
      <c r="B40" s="59">
        <v>-1456.9676999999999</v>
      </c>
      <c r="C40" s="59">
        <v>-16851.364939999999</v>
      </c>
      <c r="D40" s="59">
        <v>-11027.693720000001</v>
      </c>
      <c r="E40" s="59">
        <v>-10207.392843000001</v>
      </c>
      <c r="F40" s="64">
        <v>147358.30041999999</v>
      </c>
      <c r="G40" s="64">
        <v>-101059.9109</v>
      </c>
      <c r="H40" s="43"/>
    </row>
    <row r="41" spans="1:8" ht="12.75" customHeight="1" x14ac:dyDescent="0.25">
      <c r="A41" s="3" t="s">
        <v>25</v>
      </c>
      <c r="B41" s="4">
        <v>82894.5144</v>
      </c>
      <c r="C41" s="4">
        <v>285665.97623000003</v>
      </c>
      <c r="D41" s="4">
        <v>-227508.50290000008</v>
      </c>
      <c r="E41" s="4">
        <v>-707664.67598300008</v>
      </c>
      <c r="F41" s="4">
        <v>169502.01729000002</v>
      </c>
      <c r="G41" s="4">
        <v>-200552.75791000004</v>
      </c>
      <c r="H41" s="43"/>
    </row>
    <row r="42" spans="1:8" ht="12.75" customHeight="1" x14ac:dyDescent="0.25">
      <c r="A42" s="5"/>
      <c r="B42" s="22"/>
      <c r="C42" s="22"/>
      <c r="D42" s="22"/>
      <c r="E42" s="22"/>
      <c r="F42" s="56"/>
      <c r="G42" s="56"/>
      <c r="H42" s="43"/>
    </row>
    <row r="43" spans="1:8" ht="12.75" customHeight="1" x14ac:dyDescent="0.25">
      <c r="A43" s="3" t="s">
        <v>26</v>
      </c>
      <c r="B43" s="4">
        <v>2985636.3289999999</v>
      </c>
      <c r="C43" s="4">
        <v>2832445.3792899996</v>
      </c>
      <c r="D43" s="4">
        <v>3889963.8013400002</v>
      </c>
      <c r="E43" s="4">
        <v>4263786.2273269994</v>
      </c>
      <c r="F43" s="4">
        <f>SISTEMA_FINANCIERO!F43+SISTEMA_BANCARIO!F43</f>
        <v>193581855.89431995</v>
      </c>
      <c r="G43" s="4">
        <v>222918780.56676978</v>
      </c>
      <c r="H43" s="43"/>
    </row>
    <row r="44" spans="1:8" ht="12.75" customHeight="1" x14ac:dyDescent="0.25">
      <c r="A44" s="32"/>
      <c r="B44" s="26"/>
      <c r="C44" s="26"/>
      <c r="D44" s="26"/>
      <c r="E44" s="45"/>
      <c r="F44" s="45"/>
    </row>
    <row r="45" spans="1:8" ht="29.25" customHeight="1" x14ac:dyDescent="0.25">
      <c r="A45" s="73" t="s">
        <v>36</v>
      </c>
      <c r="B45" s="73"/>
      <c r="C45" s="73"/>
      <c r="D45" s="73"/>
    </row>
    <row r="46" spans="1:8" ht="12.75" customHeight="1" x14ac:dyDescent="0.25">
      <c r="A46" s="26"/>
      <c r="B46" s="26"/>
      <c r="C46" s="26"/>
      <c r="D46" s="26"/>
    </row>
    <row r="47" spans="1:8" ht="12.75" customHeight="1" x14ac:dyDescent="0.25">
      <c r="A47" s="71" t="s">
        <v>37</v>
      </c>
      <c r="B47" s="71"/>
      <c r="C47" s="71"/>
      <c r="D47" s="71"/>
    </row>
    <row r="48" spans="1:8" ht="12.75" customHeight="1" x14ac:dyDescent="0.25">
      <c r="A48" s="72"/>
      <c r="B48" s="70"/>
      <c r="C48" s="70"/>
      <c r="D48" s="70"/>
    </row>
    <row r="49" spans="1:5" ht="34.5" customHeight="1" x14ac:dyDescent="0.25">
      <c r="A49" s="68" t="s">
        <v>43</v>
      </c>
      <c r="B49" s="68"/>
      <c r="C49" s="68"/>
      <c r="D49" s="68"/>
      <c r="E49" s="68"/>
    </row>
    <row r="50" spans="1:5" ht="12.75" customHeight="1" x14ac:dyDescent="0.25">
      <c r="A50" s="26"/>
      <c r="B50" s="26"/>
      <c r="C50" s="26"/>
      <c r="D50" s="26"/>
    </row>
    <row r="51" spans="1:5" ht="12.75" customHeight="1" x14ac:dyDescent="0.25">
      <c r="A51" s="69"/>
      <c r="B51" s="70"/>
      <c r="C51" s="70"/>
      <c r="D51" s="70"/>
    </row>
    <row r="52" spans="1:5" ht="12.75" customHeight="1" x14ac:dyDescent="0.25">
      <c r="A52" s="70"/>
      <c r="B52" s="70"/>
      <c r="C52" s="70"/>
      <c r="D52" s="70"/>
    </row>
    <row r="53" spans="1:5" ht="12.75" customHeight="1" x14ac:dyDescent="0.25">
      <c r="A53" s="70"/>
      <c r="B53" s="70"/>
      <c r="C53" s="70"/>
      <c r="D53" s="70"/>
    </row>
  </sheetData>
  <mergeCells count="6">
    <mergeCell ref="A48:D48"/>
    <mergeCell ref="A51:D52"/>
    <mergeCell ref="A53:D53"/>
    <mergeCell ref="A45:D45"/>
    <mergeCell ref="A47:D47"/>
    <mergeCell ref="A49:E49"/>
  </mergeCells>
  <phoneticPr fontId="8" type="noConversion"/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showGridLines="0" tabSelected="1" workbookViewId="0">
      <selection activeCell="K15" sqref="K15"/>
    </sheetView>
  </sheetViews>
  <sheetFormatPr baseColWidth="10" defaultColWidth="9.1796875" defaultRowHeight="12.75" customHeight="1" x14ac:dyDescent="0.25"/>
  <cols>
    <col min="1" max="1" width="60.54296875" bestFit="1" customWidth="1"/>
    <col min="2" max="3" width="10.81640625" customWidth="1"/>
    <col min="4" max="4" width="10.81640625" style="9" customWidth="1"/>
    <col min="5" max="5" width="12.1796875" customWidth="1"/>
    <col min="6" max="6" width="11.81640625" customWidth="1"/>
    <col min="7" max="7" width="11.36328125" customWidth="1"/>
  </cols>
  <sheetData>
    <row r="1" spans="1:8" s="8" customFormat="1" ht="12.75" customHeight="1" x14ac:dyDescent="0.25">
      <c r="A1" s="10"/>
      <c r="B1" s="10"/>
      <c r="C1" s="10"/>
      <c r="D1" s="10"/>
    </row>
    <row r="2" spans="1:8" s="8" customFormat="1" ht="12.75" customHeight="1" x14ac:dyDescent="0.25">
      <c r="A2" s="10"/>
      <c r="B2" s="10"/>
      <c r="C2" s="10"/>
      <c r="D2" s="10"/>
    </row>
    <row r="3" spans="1:8" s="8" customFormat="1" ht="12.75" customHeight="1" x14ac:dyDescent="0.25">
      <c r="A3" s="10"/>
      <c r="B3" s="10"/>
      <c r="C3" s="10"/>
      <c r="D3" s="10"/>
    </row>
    <row r="4" spans="1:8" s="8" customFormat="1" ht="12.75" customHeight="1" x14ac:dyDescent="0.25">
      <c r="A4" s="10"/>
      <c r="B4" s="10"/>
      <c r="C4" s="10"/>
      <c r="D4" s="10"/>
    </row>
    <row r="5" spans="1:8" s="8" customFormat="1" ht="12.75" customHeight="1" x14ac:dyDescent="0.25">
      <c r="A5" s="11" t="s">
        <v>0</v>
      </c>
      <c r="B5" s="10"/>
      <c r="C5" s="10"/>
      <c r="D5" s="10"/>
    </row>
    <row r="6" spans="1:8" ht="12.75" customHeight="1" x14ac:dyDescent="0.25">
      <c r="A6" s="34" t="s">
        <v>45</v>
      </c>
    </row>
    <row r="7" spans="1:8" s="8" customFormat="1" ht="12.75" customHeight="1" x14ac:dyDescent="0.25">
      <c r="A7" s="11" t="s">
        <v>1</v>
      </c>
      <c r="B7" s="10"/>
      <c r="C7" s="10"/>
      <c r="D7" s="10"/>
    </row>
    <row r="8" spans="1:8" s="8" customFormat="1" ht="12.75" customHeight="1" thickBot="1" x14ac:dyDescent="0.3">
      <c r="A8" s="12" t="s">
        <v>27</v>
      </c>
      <c r="B8" s="13"/>
      <c r="C8" s="13"/>
      <c r="D8" s="13"/>
    </row>
    <row r="9" spans="1:8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45291</v>
      </c>
      <c r="G9" s="66">
        <v>45657</v>
      </c>
    </row>
    <row r="10" spans="1:8" ht="12.75" customHeight="1" x14ac:dyDescent="0.25">
      <c r="A10" s="3" t="s">
        <v>6</v>
      </c>
      <c r="B10" s="4">
        <v>1085014.801</v>
      </c>
      <c r="C10" s="4">
        <v>826243.2048499994</v>
      </c>
      <c r="D10" s="4">
        <v>1106225.0005300001</v>
      </c>
      <c r="E10" s="4">
        <v>1189120.00562</v>
      </c>
      <c r="F10" s="4">
        <v>1491329.43885</v>
      </c>
      <c r="G10" s="4">
        <v>2052174.5976300002</v>
      </c>
      <c r="H10" s="46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6"/>
    </row>
    <row r="12" spans="1:8" ht="12.75" customHeight="1" x14ac:dyDescent="0.25">
      <c r="A12" s="3" t="s">
        <v>7</v>
      </c>
      <c r="B12" s="4">
        <v>25414.035100000001</v>
      </c>
      <c r="C12" s="4">
        <v>176826.54154000003</v>
      </c>
      <c r="D12" s="4">
        <v>-187468.53027000005</v>
      </c>
      <c r="E12" s="4">
        <v>-554869.02936000004</v>
      </c>
      <c r="F12" s="4">
        <v>429909.01745000004</v>
      </c>
      <c r="G12" s="4">
        <v>78355.941470000005</v>
      </c>
      <c r="H12" s="46"/>
    </row>
    <row r="13" spans="1:8" ht="12.75" customHeight="1" x14ac:dyDescent="0.25">
      <c r="A13" s="6" t="s">
        <v>8</v>
      </c>
      <c r="B13" s="50">
        <v>0</v>
      </c>
      <c r="C13" s="50">
        <v>3553.7654300000004</v>
      </c>
      <c r="D13" s="50">
        <v>3506.9637200000002</v>
      </c>
      <c r="E13" s="50">
        <v>-8535.6327400000009</v>
      </c>
      <c r="F13" s="50">
        <v>-1408.0902799999999</v>
      </c>
      <c r="G13" s="50">
        <v>-1738.3394499999999</v>
      </c>
      <c r="H13" s="46"/>
    </row>
    <row r="14" spans="1:8" ht="12.75" customHeight="1" x14ac:dyDescent="0.25">
      <c r="A14" s="6" t="s">
        <v>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46"/>
    </row>
    <row r="15" spans="1:8" ht="12.75" customHeight="1" x14ac:dyDescent="0.25">
      <c r="A15" s="6" t="s">
        <v>10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46"/>
    </row>
    <row r="16" spans="1:8" ht="12.75" customHeight="1" x14ac:dyDescent="0.25">
      <c r="A16" s="6" t="s">
        <v>11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46"/>
    </row>
    <row r="17" spans="1:8" ht="12.75" customHeight="1" x14ac:dyDescent="0.25">
      <c r="A17" s="6" t="s">
        <v>12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46"/>
    </row>
    <row r="18" spans="1:8" ht="12.75" customHeight="1" x14ac:dyDescent="0.25">
      <c r="A18" s="6" t="s">
        <v>13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46"/>
    </row>
    <row r="19" spans="1:8" ht="12.75" customHeight="1" x14ac:dyDescent="0.25">
      <c r="A19" s="6" t="s">
        <v>14</v>
      </c>
      <c r="B19" s="50">
        <v>0</v>
      </c>
      <c r="C19" s="50">
        <v>3553.7654300000004</v>
      </c>
      <c r="D19" s="50">
        <v>3506.9637200000002</v>
      </c>
      <c r="E19" s="50">
        <v>-9167.7342799999988</v>
      </c>
      <c r="F19" s="50">
        <v>-2011.5566800000001</v>
      </c>
      <c r="G19" s="50">
        <v>-2483.3420799999999</v>
      </c>
      <c r="H19" s="46"/>
    </row>
    <row r="20" spans="1:8" ht="12.75" customHeight="1" x14ac:dyDescent="0.25">
      <c r="A20" s="6" t="s">
        <v>13</v>
      </c>
      <c r="B20" s="50">
        <v>0</v>
      </c>
      <c r="C20" s="50">
        <v>3553.7654300000004</v>
      </c>
      <c r="D20" s="50">
        <v>3506.9637200000002</v>
      </c>
      <c r="E20" s="50">
        <v>-9167.7342799999988</v>
      </c>
      <c r="F20" s="50">
        <v>-2011.5566800000001</v>
      </c>
      <c r="G20" s="50">
        <v>-2483.3420799999999</v>
      </c>
      <c r="H20" s="46"/>
    </row>
    <row r="21" spans="1:8" ht="12.75" customHeight="1" x14ac:dyDescent="0.25">
      <c r="A21" s="6" t="s">
        <v>15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46"/>
    </row>
    <row r="22" spans="1:8" ht="12.75" customHeight="1" x14ac:dyDescent="0.25">
      <c r="A22" s="6" t="s">
        <v>13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46"/>
    </row>
    <row r="23" spans="1:8" ht="12.75" customHeight="1" x14ac:dyDescent="0.25">
      <c r="A23" s="6" t="s">
        <v>16</v>
      </c>
      <c r="B23" s="50">
        <v>0</v>
      </c>
      <c r="C23" s="50">
        <v>0</v>
      </c>
      <c r="D23" s="50">
        <v>0</v>
      </c>
      <c r="E23" s="50">
        <v>632.10154</v>
      </c>
      <c r="F23" s="50">
        <v>603.46639999999991</v>
      </c>
      <c r="G23" s="50">
        <v>745.00262999999995</v>
      </c>
      <c r="H23" s="46"/>
    </row>
    <row r="24" spans="1:8" ht="12.75" customHeight="1" x14ac:dyDescent="0.25">
      <c r="A24" s="6" t="s">
        <v>17</v>
      </c>
      <c r="B24" s="50">
        <v>0</v>
      </c>
      <c r="C24" s="50">
        <v>0</v>
      </c>
      <c r="D24" s="50">
        <v>0</v>
      </c>
      <c r="E24" s="50">
        <v>632.10154</v>
      </c>
      <c r="F24" s="50">
        <v>603.46639999999991</v>
      </c>
      <c r="G24" s="50">
        <v>745.00262999999995</v>
      </c>
      <c r="H24" s="46"/>
    </row>
    <row r="25" spans="1:8" ht="12.75" customHeight="1" x14ac:dyDescent="0.25">
      <c r="A25" s="5"/>
      <c r="B25" s="52"/>
      <c r="C25" s="52"/>
      <c r="D25" s="52"/>
      <c r="E25" s="52"/>
      <c r="F25" s="52"/>
      <c r="G25" s="52"/>
      <c r="H25" s="46"/>
    </row>
    <row r="26" spans="1:8" ht="12.75" customHeight="1" x14ac:dyDescent="0.25">
      <c r="A26" s="6" t="s">
        <v>18</v>
      </c>
      <c r="B26" s="50">
        <v>25414.035100000001</v>
      </c>
      <c r="C26" s="50">
        <v>173272.77611000001</v>
      </c>
      <c r="D26" s="50">
        <v>-190975.49399000005</v>
      </c>
      <c r="E26" s="50">
        <v>-546333.39662000001</v>
      </c>
      <c r="F26" s="50">
        <v>431317.10773000005</v>
      </c>
      <c r="G26" s="50">
        <v>80094.280920000005</v>
      </c>
      <c r="H26" s="46"/>
    </row>
    <row r="27" spans="1:8" ht="12.75" customHeight="1" x14ac:dyDescent="0.25">
      <c r="A27" s="6" t="s">
        <v>19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46"/>
    </row>
    <row r="28" spans="1:8" ht="12.75" customHeight="1" x14ac:dyDescent="0.25">
      <c r="A28" s="6" t="s">
        <v>13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46"/>
    </row>
    <row r="29" spans="1:8" ht="12.75" customHeight="1" x14ac:dyDescent="0.25">
      <c r="A29" s="6" t="s">
        <v>20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46"/>
    </row>
    <row r="30" spans="1:8" ht="12.75" customHeight="1" x14ac:dyDescent="0.25">
      <c r="A30" s="6" t="s">
        <v>21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46"/>
    </row>
    <row r="31" spans="1:8" ht="12.75" customHeight="1" x14ac:dyDescent="0.25">
      <c r="A31" s="6" t="s">
        <v>22</v>
      </c>
      <c r="B31" s="50">
        <v>25414.035100000001</v>
      </c>
      <c r="C31" s="50">
        <v>173272.77611000001</v>
      </c>
      <c r="D31" s="50">
        <v>-190975.49399000005</v>
      </c>
      <c r="E31" s="50">
        <v>-546333.39662000001</v>
      </c>
      <c r="F31" s="50">
        <v>344142.36444000003</v>
      </c>
      <c r="G31" s="50">
        <v>154097.11258000002</v>
      </c>
      <c r="H31" s="46"/>
    </row>
    <row r="32" spans="1:8" ht="12.75" customHeight="1" x14ac:dyDescent="0.25">
      <c r="A32" s="6" t="s">
        <v>13</v>
      </c>
      <c r="B32" s="50">
        <v>25414.035100000001</v>
      </c>
      <c r="C32" s="50">
        <v>173272.77611000001</v>
      </c>
      <c r="D32" s="50">
        <v>-196740.84391000003</v>
      </c>
      <c r="E32" s="50">
        <v>-547339.21746000007</v>
      </c>
      <c r="F32" s="50">
        <v>347459.49675000005</v>
      </c>
      <c r="G32" s="50">
        <v>155789.26618999999</v>
      </c>
      <c r="H32" s="46"/>
    </row>
    <row r="33" spans="1:8" ht="12.75" customHeight="1" x14ac:dyDescent="0.25">
      <c r="A33" s="6" t="s">
        <v>20</v>
      </c>
      <c r="B33" s="50">
        <v>0</v>
      </c>
      <c r="C33" s="50">
        <v>0</v>
      </c>
      <c r="D33" s="50">
        <v>5765.3499199999997</v>
      </c>
      <c r="E33" s="50">
        <v>1005.82084</v>
      </c>
      <c r="F33" s="50">
        <v>-3317.13231</v>
      </c>
      <c r="G33" s="50">
        <v>-1692.1536100000001</v>
      </c>
      <c r="H33" s="46"/>
    </row>
    <row r="34" spans="1:8" ht="12.75" customHeight="1" x14ac:dyDescent="0.25">
      <c r="A34" s="6" t="s">
        <v>21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46"/>
    </row>
    <row r="35" spans="1:8" ht="12.75" customHeight="1" x14ac:dyDescent="0.25">
      <c r="A35" s="6" t="s">
        <v>15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46"/>
    </row>
    <row r="36" spans="1:8" ht="12.75" customHeight="1" x14ac:dyDescent="0.25">
      <c r="A36" s="6" t="s">
        <v>13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46"/>
    </row>
    <row r="37" spans="1:8" ht="12.75" customHeight="1" x14ac:dyDescent="0.25">
      <c r="A37" s="6" t="s">
        <v>20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46"/>
    </row>
    <row r="38" spans="1:8" ht="12.75" customHeight="1" x14ac:dyDescent="0.25">
      <c r="A38" s="6" t="s">
        <v>21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46"/>
    </row>
    <row r="39" spans="1:8" ht="12.75" customHeight="1" x14ac:dyDescent="0.25">
      <c r="A39" s="6" t="s">
        <v>23</v>
      </c>
      <c r="B39" s="50">
        <v>0</v>
      </c>
      <c r="C39" s="50">
        <v>0</v>
      </c>
      <c r="D39" s="50">
        <v>0</v>
      </c>
      <c r="E39" s="50">
        <v>0</v>
      </c>
      <c r="F39" s="50">
        <v>87174.743289999999</v>
      </c>
      <c r="G39" s="50">
        <v>-74002.831659999996</v>
      </c>
      <c r="H39" s="46"/>
    </row>
    <row r="40" spans="1:8" ht="12.75" customHeight="1" x14ac:dyDescent="0.25">
      <c r="A40" s="6" t="s">
        <v>24</v>
      </c>
      <c r="B40" s="50">
        <v>0</v>
      </c>
      <c r="C40" s="50">
        <v>0</v>
      </c>
      <c r="D40" s="50">
        <v>0</v>
      </c>
      <c r="E40" s="50">
        <v>0</v>
      </c>
      <c r="F40" s="50">
        <v>87174.743289999999</v>
      </c>
      <c r="G40" s="50">
        <v>-74002.831659999996</v>
      </c>
      <c r="H40" s="46"/>
    </row>
    <row r="41" spans="1:8" ht="12.75" customHeight="1" x14ac:dyDescent="0.25">
      <c r="A41" s="3" t="s">
        <v>25</v>
      </c>
      <c r="B41" s="4">
        <v>25414.035100000001</v>
      </c>
      <c r="C41" s="4">
        <v>176826.54154000003</v>
      </c>
      <c r="D41" s="4">
        <v>-187468.53027000005</v>
      </c>
      <c r="E41" s="4">
        <v>-554869.02936000004</v>
      </c>
      <c r="F41" s="4">
        <v>429909.01745000004</v>
      </c>
      <c r="G41" s="4">
        <v>78355.941470000005</v>
      </c>
      <c r="H41" s="46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6"/>
    </row>
    <row r="43" spans="1:8" ht="12.75" customHeight="1" thickBot="1" x14ac:dyDescent="0.3">
      <c r="A43" s="23" t="s">
        <v>26</v>
      </c>
      <c r="B43" s="24">
        <v>1110428.8359999999</v>
      </c>
      <c r="C43" s="24">
        <v>1003069.7463899994</v>
      </c>
      <c r="D43" s="24">
        <v>918756.47026000044</v>
      </c>
      <c r="E43" s="24">
        <v>634250.97626000002</v>
      </c>
      <c r="F43" s="24">
        <v>1921238.4563000002</v>
      </c>
      <c r="G43" s="24">
        <v>2130530.5390999997</v>
      </c>
      <c r="H43" s="46"/>
    </row>
    <row r="44" spans="1:8" s="18" customFormat="1" ht="12.75" customHeight="1" x14ac:dyDescent="0.25">
      <c r="A44" s="17"/>
      <c r="B44" s="10"/>
      <c r="C44" s="10"/>
    </row>
    <row r="45" spans="1:8" s="18" customFormat="1" ht="30" customHeight="1" x14ac:dyDescent="0.25">
      <c r="A45" s="67" t="s">
        <v>36</v>
      </c>
      <c r="B45" s="67"/>
      <c r="C45" s="67"/>
      <c r="D45" s="67"/>
      <c r="G45" s="25"/>
    </row>
    <row r="46" spans="1:8" s="18" customFormat="1" ht="12.75" customHeight="1" x14ac:dyDescent="0.25"/>
    <row r="47" spans="1:8" s="18" customFormat="1" ht="12.75" customHeight="1" x14ac:dyDescent="0.25">
      <c r="A47" s="67" t="s">
        <v>37</v>
      </c>
      <c r="B47" s="67"/>
      <c r="C47" s="67"/>
      <c r="D47" s="67"/>
    </row>
  </sheetData>
  <mergeCells count="2">
    <mergeCell ref="A45:D45"/>
    <mergeCell ref="A47:D47"/>
  </mergeCells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topLeftCell="A37" zoomScale="110" zoomScaleNormal="110" workbookViewId="0">
      <selection activeCell="G9" sqref="G9"/>
    </sheetView>
  </sheetViews>
  <sheetFormatPr baseColWidth="10" defaultColWidth="9.1796875" defaultRowHeight="12.75" customHeight="1" x14ac:dyDescent="0.25"/>
  <cols>
    <col min="1" max="1" width="60.54296875" bestFit="1" customWidth="1"/>
    <col min="2" max="3" width="10.81640625" customWidth="1"/>
    <col min="4" max="4" width="10.81640625" style="9" customWidth="1"/>
    <col min="5" max="5" width="12.1796875" customWidth="1"/>
    <col min="6" max="6" width="14.1796875" customWidth="1"/>
    <col min="7" max="7" width="13.08984375" customWidth="1"/>
  </cols>
  <sheetData>
    <row r="1" spans="1:8" s="8" customFormat="1" ht="12.75" customHeight="1" x14ac:dyDescent="0.25">
      <c r="A1" s="10"/>
      <c r="B1" s="10"/>
      <c r="C1" s="10"/>
      <c r="D1" s="10"/>
    </row>
    <row r="2" spans="1:8" s="8" customFormat="1" ht="12.75" customHeight="1" x14ac:dyDescent="0.25">
      <c r="A2" s="10"/>
      <c r="B2" s="10"/>
      <c r="C2" s="10"/>
      <c r="D2" s="10"/>
    </row>
    <row r="3" spans="1:8" s="8" customFormat="1" ht="12.75" customHeight="1" x14ac:dyDescent="0.25">
      <c r="A3" s="10"/>
      <c r="B3" s="10"/>
      <c r="C3" s="10"/>
      <c r="D3" s="10"/>
    </row>
    <row r="4" spans="1:8" s="8" customFormat="1" ht="12.75" customHeight="1" x14ac:dyDescent="0.25">
      <c r="A4" s="10"/>
      <c r="B4" s="10"/>
      <c r="C4" s="10"/>
      <c r="D4" s="10"/>
    </row>
    <row r="5" spans="1:8" s="8" customFormat="1" ht="12.75" customHeight="1" x14ac:dyDescent="0.25">
      <c r="A5" s="11" t="s">
        <v>0</v>
      </c>
      <c r="B5" s="10"/>
      <c r="C5" s="10"/>
      <c r="D5" s="10"/>
    </row>
    <row r="6" spans="1:8" s="27" customFormat="1" ht="12.75" customHeight="1" x14ac:dyDescent="0.25">
      <c r="A6" s="34" t="s">
        <v>45</v>
      </c>
      <c r="B6" s="26"/>
      <c r="C6" s="26"/>
      <c r="D6" s="26"/>
    </row>
    <row r="7" spans="1:8" s="8" customFormat="1" ht="12.75" customHeight="1" x14ac:dyDescent="0.25">
      <c r="A7" s="11" t="s">
        <v>1</v>
      </c>
      <c r="B7" s="10"/>
      <c r="C7" s="10"/>
      <c r="D7" s="10"/>
    </row>
    <row r="8" spans="1:8" s="8" customFormat="1" ht="12.75" customHeight="1" thickBot="1" x14ac:dyDescent="0.3">
      <c r="A8" s="12" t="s">
        <v>28</v>
      </c>
      <c r="B8" s="13"/>
      <c r="C8" s="13"/>
      <c r="D8" s="13"/>
    </row>
    <row r="9" spans="1:8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45291</v>
      </c>
      <c r="G9" s="66">
        <v>45657</v>
      </c>
    </row>
    <row r="10" spans="1:8" ht="12.75" customHeight="1" x14ac:dyDescent="0.25">
      <c r="A10" s="3" t="s">
        <v>6</v>
      </c>
      <c r="B10" s="4">
        <v>993318.37120000005</v>
      </c>
      <c r="C10" s="4">
        <v>777800.88274000003</v>
      </c>
      <c r="D10" s="4">
        <v>1127411.6411600001</v>
      </c>
      <c r="E10" s="4">
        <v>1580366.9313599998</v>
      </c>
      <c r="F10" s="4">
        <v>2273063.2305399999</v>
      </c>
      <c r="G10" s="4">
        <v>2852098.4944699998</v>
      </c>
      <c r="H10" s="46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6"/>
    </row>
    <row r="12" spans="1:8" ht="12.75" customHeight="1" x14ac:dyDescent="0.25">
      <c r="A12" s="3" t="s">
        <v>7</v>
      </c>
      <c r="B12" s="4">
        <v>38118.434099999999</v>
      </c>
      <c r="C12" s="4">
        <v>10960.692059999999</v>
      </c>
      <c r="D12" s="4">
        <v>4266.0188500000004</v>
      </c>
      <c r="E12" s="4">
        <v>-32460.282323000007</v>
      </c>
      <c r="F12" s="4">
        <v>-29878.57503</v>
      </c>
      <c r="G12" s="4">
        <v>21627.334159999999</v>
      </c>
      <c r="H12" s="46"/>
    </row>
    <row r="13" spans="1:8" ht="12.75" customHeight="1" x14ac:dyDescent="0.25">
      <c r="A13" s="6" t="s">
        <v>8</v>
      </c>
      <c r="B13" s="50">
        <v>34718.842900000003</v>
      </c>
      <c r="C13" s="50">
        <v>3091.2482999999997</v>
      </c>
      <c r="D13" s="50">
        <v>-2472.6544599999997</v>
      </c>
      <c r="E13" s="50">
        <v>-16269.281000000003</v>
      </c>
      <c r="F13" s="50">
        <v>-13870.086299999997</v>
      </c>
      <c r="G13" s="50">
        <v>8013.9282999999996</v>
      </c>
      <c r="H13" s="46"/>
    </row>
    <row r="14" spans="1:8" ht="12.75" customHeight="1" x14ac:dyDescent="0.25">
      <c r="A14" s="6" t="s">
        <v>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46"/>
    </row>
    <row r="15" spans="1:8" ht="12.75" customHeight="1" x14ac:dyDescent="0.25">
      <c r="A15" s="6" t="s">
        <v>10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46"/>
    </row>
    <row r="16" spans="1:8" ht="12.75" customHeight="1" x14ac:dyDescent="0.25">
      <c r="A16" s="6" t="s">
        <v>11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46"/>
    </row>
    <row r="17" spans="1:8" ht="12.75" customHeight="1" x14ac:dyDescent="0.25">
      <c r="A17" s="6" t="s">
        <v>12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46"/>
    </row>
    <row r="18" spans="1:8" ht="12.75" customHeight="1" x14ac:dyDescent="0.25">
      <c r="A18" s="6" t="s">
        <v>13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46"/>
    </row>
    <row r="19" spans="1:8" ht="12.75" customHeight="1" x14ac:dyDescent="0.25">
      <c r="A19" s="6" t="s">
        <v>14</v>
      </c>
      <c r="B19" s="50">
        <v>49598.347000000002</v>
      </c>
      <c r="C19" s="50">
        <v>4416.0690000000004</v>
      </c>
      <c r="D19" s="50">
        <v>-3532.3635099999997</v>
      </c>
      <c r="E19" s="50">
        <v>-23241.830000000005</v>
      </c>
      <c r="F19" s="53">
        <v>-19814.409</v>
      </c>
      <c r="G19" s="50">
        <v>11448.468999999997</v>
      </c>
      <c r="H19" s="46"/>
    </row>
    <row r="20" spans="1:8" ht="12.75" customHeight="1" x14ac:dyDescent="0.25">
      <c r="A20" s="6" t="s">
        <v>13</v>
      </c>
      <c r="B20" s="50">
        <v>49598.347000000002</v>
      </c>
      <c r="C20" s="50">
        <v>4416.0690000000004</v>
      </c>
      <c r="D20" s="50">
        <v>-3532.3635099999997</v>
      </c>
      <c r="E20" s="50">
        <v>-23241.830000000005</v>
      </c>
      <c r="F20" s="50">
        <v>-19814.409</v>
      </c>
      <c r="G20" s="50">
        <v>11448.468999999997</v>
      </c>
      <c r="H20" s="46"/>
    </row>
    <row r="21" spans="1:8" ht="12.75" customHeight="1" x14ac:dyDescent="0.25">
      <c r="A21" s="6" t="s">
        <v>15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46"/>
    </row>
    <row r="22" spans="1:8" ht="12.75" customHeight="1" x14ac:dyDescent="0.25">
      <c r="A22" s="6" t="s">
        <v>13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46"/>
    </row>
    <row r="23" spans="1:8" ht="12.75" customHeight="1" x14ac:dyDescent="0.25">
      <c r="A23" s="6" t="s">
        <v>16</v>
      </c>
      <c r="B23" s="51">
        <v>-14879.5041</v>
      </c>
      <c r="C23" s="51">
        <v>-1324.8207</v>
      </c>
      <c r="D23" s="51">
        <v>1059.7090499999999</v>
      </c>
      <c r="E23" s="51">
        <v>6972.5490000000018</v>
      </c>
      <c r="F23" s="53">
        <v>5944.3227000000006</v>
      </c>
      <c r="G23" s="50">
        <v>-3434.5407</v>
      </c>
      <c r="H23" s="46"/>
    </row>
    <row r="24" spans="1:8" ht="12.75" customHeight="1" x14ac:dyDescent="0.25">
      <c r="A24" s="6" t="s">
        <v>17</v>
      </c>
      <c r="B24" s="51">
        <v>-14879.5041</v>
      </c>
      <c r="C24" s="51">
        <v>-1324.8207</v>
      </c>
      <c r="D24" s="51">
        <v>1059.7090499999999</v>
      </c>
      <c r="E24" s="51">
        <v>6972.5490000000018</v>
      </c>
      <c r="F24" s="53">
        <v>5944.3227000000006</v>
      </c>
      <c r="G24" s="50">
        <v>-3434.5407</v>
      </c>
      <c r="H24" s="46"/>
    </row>
    <row r="25" spans="1:8" ht="12.75" customHeight="1" x14ac:dyDescent="0.25">
      <c r="A25" s="5"/>
      <c r="B25" s="52"/>
      <c r="C25" s="52"/>
      <c r="D25" s="52"/>
      <c r="E25" s="52"/>
      <c r="F25" s="52"/>
      <c r="G25" s="52"/>
      <c r="H25" s="46"/>
    </row>
    <row r="26" spans="1:8" ht="12.75" customHeight="1" x14ac:dyDescent="0.25">
      <c r="A26" s="6" t="s">
        <v>18</v>
      </c>
      <c r="B26" s="50">
        <v>3399.5911999999998</v>
      </c>
      <c r="C26" s="50">
        <v>7869.4437600000001</v>
      </c>
      <c r="D26" s="50">
        <v>6738.6733099999992</v>
      </c>
      <c r="E26" s="50">
        <v>-16191.001323000002</v>
      </c>
      <c r="F26" s="50">
        <v>-16008.488730000001</v>
      </c>
      <c r="G26" s="50">
        <v>13613.405860000001</v>
      </c>
      <c r="H26" s="46"/>
    </row>
    <row r="27" spans="1:8" ht="12.75" customHeight="1" x14ac:dyDescent="0.25">
      <c r="A27" s="6" t="s">
        <v>19</v>
      </c>
      <c r="B27" s="50">
        <v>0</v>
      </c>
      <c r="C27" s="50">
        <v>202.95310000000001</v>
      </c>
      <c r="D27" s="50">
        <v>7.3639999999999999</v>
      </c>
      <c r="E27" s="50">
        <v>-162.0668</v>
      </c>
      <c r="F27" s="50">
        <v>-139.62245000000001</v>
      </c>
      <c r="G27" s="50">
        <v>87.398329999999987</v>
      </c>
      <c r="H27" s="46"/>
    </row>
    <row r="28" spans="1:8" ht="12.75" customHeight="1" x14ac:dyDescent="0.25">
      <c r="A28" s="6" t="s">
        <v>13</v>
      </c>
      <c r="B28" s="50">
        <v>0</v>
      </c>
      <c r="C28" s="50">
        <v>202.95310000000001</v>
      </c>
      <c r="D28" s="50">
        <v>7.3639999999999999</v>
      </c>
      <c r="E28" s="50">
        <v>-162.0668</v>
      </c>
      <c r="F28" s="50">
        <v>-139.62245000000001</v>
      </c>
      <c r="G28" s="50">
        <v>87.398329999999987</v>
      </c>
      <c r="H28" s="46"/>
    </row>
    <row r="29" spans="1:8" ht="12.75" customHeight="1" x14ac:dyDescent="0.25">
      <c r="A29" s="6" t="s">
        <v>20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46"/>
    </row>
    <row r="30" spans="1:8" ht="12.75" customHeight="1" x14ac:dyDescent="0.25">
      <c r="A30" s="6" t="s">
        <v>21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46"/>
    </row>
    <row r="31" spans="1:8" ht="12.75" customHeight="1" x14ac:dyDescent="0.25">
      <c r="A31" s="6" t="s">
        <v>22</v>
      </c>
      <c r="B31" s="50">
        <v>4856.5587999999998</v>
      </c>
      <c r="C31" s="50">
        <v>10952.129510000001</v>
      </c>
      <c r="D31" s="50">
        <v>9616.1561600000005</v>
      </c>
      <c r="E31" s="50">
        <v>-22898.477890000002</v>
      </c>
      <c r="F31" s="50">
        <v>-22669.808960000002</v>
      </c>
      <c r="G31" s="50">
        <v>19322.867890000001</v>
      </c>
      <c r="H31" s="46"/>
    </row>
    <row r="32" spans="1:8" ht="12.75" customHeight="1" x14ac:dyDescent="0.25">
      <c r="A32" s="6" t="s">
        <v>13</v>
      </c>
      <c r="B32" s="50">
        <v>4856.5587999999998</v>
      </c>
      <c r="C32" s="50">
        <v>10952.129510000001</v>
      </c>
      <c r="D32" s="50">
        <v>9616.1561600000005</v>
      </c>
      <c r="E32" s="50">
        <v>-22898.477890000002</v>
      </c>
      <c r="F32" s="50">
        <v>-22669.808960000002</v>
      </c>
      <c r="G32" s="50">
        <v>19322.867890000001</v>
      </c>
      <c r="H32" s="46"/>
    </row>
    <row r="33" spans="1:8" ht="12.75" customHeight="1" x14ac:dyDescent="0.25">
      <c r="A33" s="6" t="s">
        <v>20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46"/>
    </row>
    <row r="34" spans="1:8" ht="12.75" customHeight="1" x14ac:dyDescent="0.25">
      <c r="A34" s="6" t="s">
        <v>21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46"/>
    </row>
    <row r="35" spans="1:8" ht="12.75" customHeight="1" x14ac:dyDescent="0.25">
      <c r="A35" s="6" t="s">
        <v>15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46"/>
    </row>
    <row r="36" spans="1:8" ht="12.75" customHeight="1" x14ac:dyDescent="0.25">
      <c r="A36" s="6" t="s">
        <v>13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46"/>
    </row>
    <row r="37" spans="1:8" ht="12.75" customHeight="1" x14ac:dyDescent="0.25">
      <c r="A37" s="6" t="s">
        <v>20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46"/>
    </row>
    <row r="38" spans="1:8" ht="12.75" customHeight="1" x14ac:dyDescent="0.25">
      <c r="A38" s="6" t="s">
        <v>21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46"/>
    </row>
    <row r="39" spans="1:8" ht="12.75" customHeight="1" x14ac:dyDescent="0.25">
      <c r="A39" s="6" t="s">
        <v>23</v>
      </c>
      <c r="B39" s="51">
        <v>-1456.9676999999999</v>
      </c>
      <c r="C39" s="51">
        <v>-3285.6388500000003</v>
      </c>
      <c r="D39" s="53">
        <v>-2884.8468499999999</v>
      </c>
      <c r="E39" s="53">
        <v>6869.5433670000002</v>
      </c>
      <c r="F39" s="53">
        <v>6800.9426800000001</v>
      </c>
      <c r="G39" s="53">
        <v>-5796.8603600000006</v>
      </c>
      <c r="H39" s="46"/>
    </row>
    <row r="40" spans="1:8" ht="12.75" customHeight="1" x14ac:dyDescent="0.25">
      <c r="A40" s="6" t="s">
        <v>24</v>
      </c>
      <c r="B40" s="51">
        <v>-1456.9676999999999</v>
      </c>
      <c r="C40" s="51">
        <v>-3285.6388500000003</v>
      </c>
      <c r="D40" s="51">
        <v>-2884.8468499999999</v>
      </c>
      <c r="E40" s="53">
        <v>6869.5433670000002</v>
      </c>
      <c r="F40" s="53">
        <v>6800.9426800000001</v>
      </c>
      <c r="G40" s="53">
        <v>-5796.8603600000006</v>
      </c>
      <c r="H40" s="46"/>
    </row>
    <row r="41" spans="1:8" ht="12.75" customHeight="1" x14ac:dyDescent="0.25">
      <c r="A41" s="3" t="s">
        <v>25</v>
      </c>
      <c r="B41" s="4">
        <v>38118.434099999999</v>
      </c>
      <c r="C41" s="4">
        <v>10960.692060000001</v>
      </c>
      <c r="D41" s="4">
        <v>4266.0188499999995</v>
      </c>
      <c r="E41" s="4">
        <v>-32460.282323000007</v>
      </c>
      <c r="F41" s="4">
        <v>-29878.57503</v>
      </c>
      <c r="G41" s="4">
        <v>21627.334159999999</v>
      </c>
      <c r="H41" s="46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6"/>
    </row>
    <row r="43" spans="1:8" ht="12.75" customHeight="1" thickBot="1" x14ac:dyDescent="0.3">
      <c r="A43" s="23" t="s">
        <v>26</v>
      </c>
      <c r="B43" s="24">
        <v>1031436.8053</v>
      </c>
      <c r="C43" s="24">
        <v>788761.57479999994</v>
      </c>
      <c r="D43" s="24">
        <v>1131677.66001</v>
      </c>
      <c r="E43" s="24">
        <v>1547906.6490369998</v>
      </c>
      <c r="F43" s="24">
        <v>2243184.65551</v>
      </c>
      <c r="G43" s="24">
        <v>2873725.8286299994</v>
      </c>
      <c r="H43" s="46"/>
    </row>
    <row r="44" spans="1:8" s="18" customFormat="1" ht="12.75" customHeight="1" x14ac:dyDescent="0.25">
      <c r="A44" s="17"/>
      <c r="B44" s="10"/>
      <c r="C44" s="10"/>
    </row>
    <row r="45" spans="1:8" s="18" customFormat="1" ht="27" customHeight="1" x14ac:dyDescent="0.25">
      <c r="A45" s="67" t="s">
        <v>36</v>
      </c>
      <c r="B45" s="67"/>
      <c r="C45" s="67"/>
      <c r="D45" s="67"/>
    </row>
    <row r="46" spans="1:8" s="18" customFormat="1" ht="12.75" customHeight="1" x14ac:dyDescent="0.25"/>
    <row r="47" spans="1:8" s="18" customFormat="1" ht="12.75" customHeight="1" x14ac:dyDescent="0.25">
      <c r="A47" s="67" t="s">
        <v>37</v>
      </c>
      <c r="B47" s="67"/>
      <c r="C47" s="67"/>
      <c r="D47" s="67"/>
    </row>
    <row r="48" spans="1:8" s="18" customFormat="1" ht="12.75" customHeight="1" x14ac:dyDescent="0.25"/>
    <row r="49" s="18" customFormat="1" ht="12.75" customHeight="1" x14ac:dyDescent="0.25"/>
    <row r="50" s="18" customFormat="1" ht="12.75" customHeight="1" x14ac:dyDescent="0.25"/>
    <row r="51" s="18" customFormat="1" ht="12.75" customHeight="1" x14ac:dyDescent="0.25"/>
    <row r="52" s="18" customFormat="1" ht="12.75" customHeight="1" x14ac:dyDescent="0.25"/>
  </sheetData>
  <mergeCells count="2">
    <mergeCell ref="A45:D45"/>
    <mergeCell ref="A47:D47"/>
  </mergeCells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0"/>
  <sheetViews>
    <sheetView showGridLines="0" topLeftCell="A30" zoomScale="110" zoomScaleNormal="110" workbookViewId="0">
      <selection activeCell="G9" sqref="G9"/>
    </sheetView>
  </sheetViews>
  <sheetFormatPr baseColWidth="10" defaultColWidth="9.1796875" defaultRowHeight="12.75" customHeight="1" x14ac:dyDescent="0.25"/>
  <cols>
    <col min="1" max="1" width="60.54296875" bestFit="1" customWidth="1"/>
    <col min="2" max="3" width="10.81640625" customWidth="1"/>
    <col min="4" max="4" width="10.81640625" style="9" customWidth="1"/>
    <col min="5" max="5" width="11.54296875" bestFit="1" customWidth="1"/>
    <col min="6" max="6" width="13.1796875" customWidth="1"/>
    <col min="7" max="7" width="12.81640625" customWidth="1"/>
  </cols>
  <sheetData>
    <row r="1" spans="1:8" s="8" customFormat="1" ht="12.75" customHeight="1" x14ac:dyDescent="0.25">
      <c r="A1" s="10"/>
      <c r="B1" s="10"/>
      <c r="C1" s="10"/>
      <c r="D1" s="10"/>
    </row>
    <row r="2" spans="1:8" s="8" customFormat="1" ht="12.75" customHeight="1" x14ac:dyDescent="0.25">
      <c r="A2" s="10"/>
      <c r="B2" s="10"/>
      <c r="C2" s="10"/>
      <c r="D2" s="10"/>
    </row>
    <row r="3" spans="1:8" s="8" customFormat="1" ht="12.75" customHeight="1" x14ac:dyDescent="0.25">
      <c r="A3" s="10"/>
      <c r="B3" s="10"/>
      <c r="C3" s="10"/>
      <c r="D3" s="10"/>
    </row>
    <row r="4" spans="1:8" s="8" customFormat="1" ht="12.75" customHeight="1" x14ac:dyDescent="0.25">
      <c r="A4" s="10"/>
      <c r="B4" s="10"/>
      <c r="C4" s="10"/>
      <c r="D4" s="10"/>
    </row>
    <row r="5" spans="1:8" s="8" customFormat="1" ht="12.75" customHeight="1" x14ac:dyDescent="0.25">
      <c r="A5" s="11" t="s">
        <v>0</v>
      </c>
      <c r="B5" s="10"/>
      <c r="C5" s="10"/>
      <c r="D5" s="10"/>
    </row>
    <row r="6" spans="1:8" s="27" customFormat="1" ht="12.75" customHeight="1" x14ac:dyDescent="0.25">
      <c r="A6" s="34" t="s">
        <v>45</v>
      </c>
      <c r="B6" s="26"/>
      <c r="C6" s="26"/>
      <c r="D6" s="26"/>
    </row>
    <row r="7" spans="1:8" s="8" customFormat="1" ht="12.75" customHeight="1" x14ac:dyDescent="0.25">
      <c r="A7" s="11" t="s">
        <v>1</v>
      </c>
      <c r="B7" s="10"/>
      <c r="C7" s="10"/>
      <c r="D7" s="10"/>
    </row>
    <row r="8" spans="1:8" s="8" customFormat="1" ht="12.75" customHeight="1" thickBot="1" x14ac:dyDescent="0.3">
      <c r="A8" s="12" t="s">
        <v>29</v>
      </c>
      <c r="B8" s="13"/>
      <c r="C8" s="13"/>
      <c r="D8" s="13"/>
    </row>
    <row r="9" spans="1:8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45291</v>
      </c>
      <c r="G9" s="66">
        <v>45657</v>
      </c>
    </row>
    <row r="10" spans="1:8" ht="12.75" customHeight="1" x14ac:dyDescent="0.25">
      <c r="A10" s="3" t="s">
        <v>6</v>
      </c>
      <c r="B10" s="4">
        <v>67838.812300000005</v>
      </c>
      <c r="C10" s="4">
        <v>58464.913229999998</v>
      </c>
      <c r="D10" s="4">
        <v>146879.48785</v>
      </c>
      <c r="E10" s="4">
        <v>50182.180510000137</v>
      </c>
      <c r="F10" s="4">
        <v>103354.01223000001</v>
      </c>
      <c r="G10" s="4">
        <v>151438.72352999999</v>
      </c>
      <c r="H10" s="46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6"/>
    </row>
    <row r="12" spans="1:8" ht="12.75" customHeight="1" x14ac:dyDescent="0.25">
      <c r="A12" s="3" t="s">
        <v>7</v>
      </c>
      <c r="B12" s="4">
        <v>1538.7068999999999</v>
      </c>
      <c r="C12" s="4">
        <v>4010.1121400000006</v>
      </c>
      <c r="D12" s="4">
        <v>2838.1</v>
      </c>
      <c r="E12" s="4">
        <v>-3864.7886600000002</v>
      </c>
      <c r="F12" s="4">
        <v>-4765.7014600000002</v>
      </c>
      <c r="G12" s="4">
        <v>-373.67508999999995</v>
      </c>
      <c r="H12" s="46"/>
    </row>
    <row r="13" spans="1:8" ht="12.75" customHeight="1" x14ac:dyDescent="0.25">
      <c r="A13" s="6" t="s">
        <v>8</v>
      </c>
      <c r="B13" s="50">
        <v>0</v>
      </c>
      <c r="C13" s="50">
        <v>1500.7101100000002</v>
      </c>
      <c r="D13" s="50">
        <v>1858.5756500000002</v>
      </c>
      <c r="E13" s="50">
        <v>-3625.2887600000004</v>
      </c>
      <c r="F13" s="51">
        <v>-15.620380000000004</v>
      </c>
      <c r="G13" s="51">
        <v>-330.51703000000003</v>
      </c>
      <c r="H13" s="46"/>
    </row>
    <row r="14" spans="1:8" ht="12.75" customHeight="1" x14ac:dyDescent="0.25">
      <c r="A14" s="6" t="s">
        <v>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46"/>
    </row>
    <row r="15" spans="1:8" ht="12.75" customHeight="1" x14ac:dyDescent="0.25">
      <c r="A15" s="6" t="s">
        <v>10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46"/>
    </row>
    <row r="16" spans="1:8" ht="12.75" customHeight="1" x14ac:dyDescent="0.25">
      <c r="A16" s="6" t="s">
        <v>11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46"/>
    </row>
    <row r="17" spans="1:8" ht="12.75" customHeight="1" x14ac:dyDescent="0.25">
      <c r="A17" s="6" t="s">
        <v>12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46"/>
    </row>
    <row r="18" spans="1:8" ht="12.75" customHeight="1" x14ac:dyDescent="0.25">
      <c r="A18" s="6" t="s">
        <v>13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46"/>
    </row>
    <row r="19" spans="1:8" ht="12.75" customHeight="1" x14ac:dyDescent="0.25">
      <c r="A19" s="6" t="s">
        <v>14</v>
      </c>
      <c r="B19" s="50">
        <v>0</v>
      </c>
      <c r="C19" s="50">
        <v>1500.7101100000002</v>
      </c>
      <c r="D19" s="50">
        <v>1083.3558600000001</v>
      </c>
      <c r="E19" s="50">
        <v>-2964.0709700000002</v>
      </c>
      <c r="F19" s="50">
        <v>-22.314109999999985</v>
      </c>
      <c r="G19" s="50">
        <v>-472.16719000000006</v>
      </c>
      <c r="H19" s="46"/>
    </row>
    <row r="20" spans="1:8" ht="12.75" customHeight="1" x14ac:dyDescent="0.25">
      <c r="A20" s="6" t="s">
        <v>13</v>
      </c>
      <c r="B20" s="50">
        <v>0</v>
      </c>
      <c r="C20" s="50">
        <v>1500.7101100000002</v>
      </c>
      <c r="D20" s="50">
        <v>1083.3558600000001</v>
      </c>
      <c r="E20" s="50">
        <v>-2964.0709700000002</v>
      </c>
      <c r="F20" s="50">
        <v>-22.314109999999985</v>
      </c>
      <c r="G20" s="50">
        <v>-472.16719000000006</v>
      </c>
      <c r="H20" s="46"/>
    </row>
    <row r="21" spans="1:8" ht="12.75" customHeight="1" x14ac:dyDescent="0.25">
      <c r="A21" s="6" t="s">
        <v>15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46"/>
    </row>
    <row r="22" spans="1:8" ht="12.75" customHeight="1" x14ac:dyDescent="0.25">
      <c r="A22" s="6" t="s">
        <v>13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46"/>
    </row>
    <row r="23" spans="1:8" ht="12.75" customHeight="1" x14ac:dyDescent="0.25">
      <c r="A23" s="6" t="s">
        <v>16</v>
      </c>
      <c r="B23" s="50">
        <v>0</v>
      </c>
      <c r="C23" s="50">
        <v>0</v>
      </c>
      <c r="D23" s="50">
        <v>775.21978999999999</v>
      </c>
      <c r="E23" s="50">
        <v>-661.21779000000004</v>
      </c>
      <c r="F23" s="50">
        <v>6.693729999999996</v>
      </c>
      <c r="G23" s="50">
        <v>141.65016000000003</v>
      </c>
      <c r="H23" s="46"/>
    </row>
    <row r="24" spans="1:8" ht="12.75" customHeight="1" x14ac:dyDescent="0.25">
      <c r="A24" s="6" t="s">
        <v>17</v>
      </c>
      <c r="B24" s="50">
        <v>0</v>
      </c>
      <c r="C24" s="50">
        <v>0</v>
      </c>
      <c r="D24" s="50">
        <v>775.21978999999999</v>
      </c>
      <c r="E24" s="50">
        <v>-661.21779000000004</v>
      </c>
      <c r="F24" s="50">
        <v>6.693729999999996</v>
      </c>
      <c r="G24" s="50">
        <v>141.65016000000003</v>
      </c>
      <c r="H24" s="46"/>
    </row>
    <row r="25" spans="1:8" ht="12.75" customHeight="1" x14ac:dyDescent="0.25">
      <c r="A25" s="5"/>
      <c r="B25" s="52"/>
      <c r="C25" s="52"/>
      <c r="D25" s="52"/>
      <c r="E25" s="52"/>
      <c r="F25" s="52"/>
      <c r="G25" s="52"/>
      <c r="H25" s="46"/>
    </row>
    <row r="26" spans="1:8" ht="12.75" customHeight="1" x14ac:dyDescent="0.25">
      <c r="A26" s="6" t="s">
        <v>18</v>
      </c>
      <c r="B26" s="50">
        <v>1538.7068999999999</v>
      </c>
      <c r="C26" s="50">
        <v>2509.4020300000002</v>
      </c>
      <c r="D26" s="50">
        <v>979.52435000000014</v>
      </c>
      <c r="E26" s="50">
        <v>-239.49989999999991</v>
      </c>
      <c r="F26" s="51">
        <v>-4750.0810799999999</v>
      </c>
      <c r="G26" s="51">
        <v>-43.158059999999999</v>
      </c>
      <c r="H26" s="46"/>
    </row>
    <row r="27" spans="1:8" ht="12.75" customHeight="1" x14ac:dyDescent="0.25">
      <c r="A27" s="6" t="s">
        <v>19</v>
      </c>
      <c r="B27" s="51">
        <v>-865.42619999999999</v>
      </c>
      <c r="C27" s="50">
        <v>1966.5070499999999</v>
      </c>
      <c r="D27" s="50">
        <v>-279.24621999999999</v>
      </c>
      <c r="E27" s="50">
        <v>-612.28845999999999</v>
      </c>
      <c r="F27" s="51">
        <v>-171.49391</v>
      </c>
      <c r="G27" s="51">
        <v>-43.158059999999999</v>
      </c>
      <c r="H27" s="46"/>
    </row>
    <row r="28" spans="1:8" ht="12.75" customHeight="1" x14ac:dyDescent="0.25">
      <c r="A28" s="6" t="s">
        <v>13</v>
      </c>
      <c r="B28" s="51">
        <v>-865.42619999999999</v>
      </c>
      <c r="C28" s="50">
        <v>1966.5070499999999</v>
      </c>
      <c r="D28" s="50">
        <v>-279.24621999999999</v>
      </c>
      <c r="E28" s="50">
        <v>-612.28845999999999</v>
      </c>
      <c r="F28" s="51">
        <v>-171.49391</v>
      </c>
      <c r="G28" s="51">
        <v>-43.158059999999999</v>
      </c>
      <c r="H28" s="46"/>
    </row>
    <row r="29" spans="1:8" ht="12.75" customHeight="1" x14ac:dyDescent="0.25">
      <c r="A29" s="6" t="s">
        <v>20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46"/>
    </row>
    <row r="30" spans="1:8" ht="12.75" customHeight="1" x14ac:dyDescent="0.25">
      <c r="A30" s="6" t="s">
        <v>21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46"/>
    </row>
    <row r="31" spans="1:8" ht="12.75" customHeight="1" x14ac:dyDescent="0.25">
      <c r="A31" s="6" t="s">
        <v>22</v>
      </c>
      <c r="B31" s="50">
        <v>2404.1331</v>
      </c>
      <c r="C31" s="50">
        <v>542.89498000000003</v>
      </c>
      <c r="D31" s="50">
        <v>351.54088999999999</v>
      </c>
      <c r="E31" s="50">
        <v>3242.2702400000003</v>
      </c>
      <c r="F31" s="51">
        <v>-6540.8391700000002</v>
      </c>
      <c r="G31" s="51">
        <v>0</v>
      </c>
      <c r="H31" s="46"/>
    </row>
    <row r="32" spans="1:8" ht="12.75" customHeight="1" x14ac:dyDescent="0.25">
      <c r="A32" s="6" t="s">
        <v>13</v>
      </c>
      <c r="B32" s="50">
        <v>2404.1331</v>
      </c>
      <c r="C32" s="50">
        <v>542.89498000000003</v>
      </c>
      <c r="D32" s="50">
        <v>351.54088999999999</v>
      </c>
      <c r="E32" s="50">
        <v>3242.2702400000003</v>
      </c>
      <c r="F32" s="51">
        <v>-6540.8391700000002</v>
      </c>
      <c r="G32" s="51">
        <v>0</v>
      </c>
      <c r="H32" s="46"/>
    </row>
    <row r="33" spans="1:8" ht="12.75" customHeight="1" x14ac:dyDescent="0.25">
      <c r="A33" s="6" t="s">
        <v>20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46"/>
    </row>
    <row r="34" spans="1:8" ht="12.75" customHeight="1" x14ac:dyDescent="0.25">
      <c r="A34" s="6" t="s">
        <v>21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46"/>
    </row>
    <row r="35" spans="1:8" ht="12.75" customHeight="1" x14ac:dyDescent="0.25">
      <c r="A35" s="6" t="s">
        <v>15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46"/>
    </row>
    <row r="36" spans="1:8" ht="12.75" customHeight="1" x14ac:dyDescent="0.25">
      <c r="A36" s="6" t="s">
        <v>13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46"/>
    </row>
    <row r="37" spans="1:8" ht="12.75" customHeight="1" x14ac:dyDescent="0.25">
      <c r="A37" s="6" t="s">
        <v>20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46"/>
    </row>
    <row r="38" spans="1:8" ht="12.75" customHeight="1" x14ac:dyDescent="0.25">
      <c r="A38" s="6" t="s">
        <v>21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46"/>
    </row>
    <row r="39" spans="1:8" ht="12.75" customHeight="1" x14ac:dyDescent="0.25">
      <c r="A39" s="6" t="s">
        <v>23</v>
      </c>
      <c r="B39" s="50">
        <v>0</v>
      </c>
      <c r="C39" s="50">
        <v>0</v>
      </c>
      <c r="D39" s="50">
        <v>907.22968000000003</v>
      </c>
      <c r="E39" s="50">
        <v>-2869.4816800000003</v>
      </c>
      <c r="F39" s="50">
        <v>1962.252</v>
      </c>
      <c r="G39" s="50">
        <v>0</v>
      </c>
      <c r="H39" s="46"/>
    </row>
    <row r="40" spans="1:8" ht="12.75" customHeight="1" x14ac:dyDescent="0.25">
      <c r="A40" s="6" t="s">
        <v>24</v>
      </c>
      <c r="B40" s="50">
        <v>0</v>
      </c>
      <c r="C40" s="50">
        <v>0</v>
      </c>
      <c r="D40" s="50">
        <v>907.22968000000003</v>
      </c>
      <c r="E40" s="50">
        <v>-2869.4816800000003</v>
      </c>
      <c r="F40" s="50">
        <v>1962.252</v>
      </c>
      <c r="G40" s="50">
        <v>0</v>
      </c>
      <c r="H40" s="46"/>
    </row>
    <row r="41" spans="1:8" ht="12.75" customHeight="1" x14ac:dyDescent="0.25">
      <c r="A41" s="3" t="s">
        <v>25</v>
      </c>
      <c r="B41" s="4">
        <v>1538.7068999999999</v>
      </c>
      <c r="C41" s="4">
        <v>4010.1121400000006</v>
      </c>
      <c r="D41" s="4">
        <v>2838.1</v>
      </c>
      <c r="E41" s="4">
        <v>-3864.7886600000002</v>
      </c>
      <c r="F41" s="4">
        <v>-4765.7014600000002</v>
      </c>
      <c r="G41" s="4">
        <v>-373.67508999999995</v>
      </c>
      <c r="H41" s="46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6"/>
    </row>
    <row r="43" spans="1:8" ht="12.75" customHeight="1" thickBot="1" x14ac:dyDescent="0.3">
      <c r="A43" s="23" t="s">
        <v>26</v>
      </c>
      <c r="B43" s="24">
        <v>69377.519199999995</v>
      </c>
      <c r="C43" s="24">
        <v>62475.025369999996</v>
      </c>
      <c r="D43" s="24">
        <v>149717.58784999998</v>
      </c>
      <c r="E43" s="24">
        <v>46317.391850000145</v>
      </c>
      <c r="F43" s="24">
        <v>98588.310769999996</v>
      </c>
      <c r="G43" s="24">
        <v>151065.04843999998</v>
      </c>
      <c r="H43" s="46"/>
    </row>
    <row r="44" spans="1:8" s="18" customFormat="1" ht="12.75" customHeight="1" x14ac:dyDescent="0.25">
      <c r="A44" s="17"/>
      <c r="B44" s="10"/>
      <c r="C44" s="10"/>
    </row>
    <row r="45" spans="1:8" s="18" customFormat="1" ht="28.5" customHeight="1" x14ac:dyDescent="0.25">
      <c r="A45" s="67" t="s">
        <v>36</v>
      </c>
      <c r="B45" s="67"/>
      <c r="C45" s="67"/>
      <c r="D45" s="67"/>
    </row>
    <row r="46" spans="1:8" s="18" customFormat="1" ht="12.75" customHeight="1" x14ac:dyDescent="0.25">
      <c r="A46" s="10"/>
      <c r="B46" s="20"/>
      <c r="C46" s="20"/>
      <c r="D46" s="20"/>
    </row>
    <row r="47" spans="1:8" s="18" customFormat="1" ht="12.75" customHeight="1" x14ac:dyDescent="0.25">
      <c r="A47" s="67" t="s">
        <v>37</v>
      </c>
      <c r="B47" s="67"/>
      <c r="C47" s="67"/>
      <c r="D47" s="67"/>
    </row>
    <row r="48" spans="1:8" s="18" customFormat="1" ht="12.75" customHeight="1" x14ac:dyDescent="0.25"/>
    <row r="49" s="18" customFormat="1" ht="12.75" customHeight="1" x14ac:dyDescent="0.25"/>
    <row r="50" s="18" customFormat="1" ht="12.75" customHeight="1" x14ac:dyDescent="0.25"/>
  </sheetData>
  <mergeCells count="2">
    <mergeCell ref="A45:D45"/>
    <mergeCell ref="A47:D47"/>
  </mergeCells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7"/>
  <sheetViews>
    <sheetView showGridLines="0" topLeftCell="A28" workbookViewId="0">
      <selection activeCell="G9" sqref="G9"/>
    </sheetView>
  </sheetViews>
  <sheetFormatPr baseColWidth="10" defaultColWidth="9.1796875" defaultRowHeight="12.75" customHeight="1" x14ac:dyDescent="0.25"/>
  <cols>
    <col min="1" max="1" width="60.54296875" bestFit="1" customWidth="1"/>
    <col min="2" max="3" width="10.81640625" customWidth="1"/>
    <col min="4" max="4" width="10.81640625" style="9" customWidth="1"/>
    <col min="5" max="5" width="10.453125" customWidth="1"/>
    <col min="6" max="6" width="13.54296875" customWidth="1"/>
    <col min="7" max="7" width="13.6328125" customWidth="1"/>
  </cols>
  <sheetData>
    <row r="1" spans="1:8" s="8" customFormat="1" ht="12.75" customHeight="1" x14ac:dyDescent="0.25">
      <c r="A1" s="10"/>
      <c r="B1" s="10"/>
      <c r="C1" s="10"/>
      <c r="D1" s="10"/>
    </row>
    <row r="2" spans="1:8" s="8" customFormat="1" ht="12.75" customHeight="1" x14ac:dyDescent="0.25">
      <c r="A2" s="10"/>
      <c r="B2" s="10"/>
      <c r="C2" s="10"/>
      <c r="D2" s="10"/>
    </row>
    <row r="3" spans="1:8" s="8" customFormat="1" ht="12.75" customHeight="1" x14ac:dyDescent="0.25">
      <c r="A3" s="10"/>
      <c r="B3" s="10"/>
      <c r="C3" s="10"/>
      <c r="D3" s="10"/>
    </row>
    <row r="4" spans="1:8" s="8" customFormat="1" ht="12.75" customHeight="1" x14ac:dyDescent="0.25">
      <c r="A4" s="10"/>
      <c r="B4" s="10"/>
      <c r="C4" s="10"/>
      <c r="D4" s="10"/>
    </row>
    <row r="5" spans="1:8" s="8" customFormat="1" ht="12.75" customHeight="1" x14ac:dyDescent="0.25">
      <c r="A5" s="11" t="s">
        <v>0</v>
      </c>
      <c r="B5" s="10"/>
      <c r="C5" s="10"/>
      <c r="D5" s="10"/>
    </row>
    <row r="6" spans="1:8" s="27" customFormat="1" ht="12.75" customHeight="1" x14ac:dyDescent="0.25">
      <c r="A6" s="34" t="s">
        <v>45</v>
      </c>
      <c r="B6" s="26"/>
      <c r="C6" s="26"/>
      <c r="D6" s="26"/>
    </row>
    <row r="7" spans="1:8" s="8" customFormat="1" ht="12.75" customHeight="1" x14ac:dyDescent="0.25">
      <c r="A7" s="11" t="s">
        <v>1</v>
      </c>
      <c r="B7" s="10"/>
      <c r="C7" s="10"/>
      <c r="D7" s="10"/>
    </row>
    <row r="8" spans="1:8" s="8" customFormat="1" ht="12.75" customHeight="1" thickBot="1" x14ac:dyDescent="0.3">
      <c r="A8" s="12" t="s">
        <v>30</v>
      </c>
      <c r="B8" s="13"/>
      <c r="C8" s="13"/>
      <c r="D8" s="13"/>
    </row>
    <row r="9" spans="1:8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45291</v>
      </c>
      <c r="G9" s="66">
        <v>45657</v>
      </c>
    </row>
    <row r="10" spans="1:8" ht="12.75" customHeight="1" x14ac:dyDescent="0.25">
      <c r="A10" s="3" t="s">
        <v>6</v>
      </c>
      <c r="B10" s="4">
        <v>14145.9228</v>
      </c>
      <c r="C10" s="4">
        <v>14197.123300000001</v>
      </c>
      <c r="D10" s="4">
        <v>249208.4900800004</v>
      </c>
      <c r="E10" s="4">
        <v>308197.20915999974</v>
      </c>
      <c r="F10" s="4">
        <v>463208.02980999998</v>
      </c>
      <c r="G10" s="4">
        <v>470916.93640000001</v>
      </c>
      <c r="H10" s="46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6"/>
    </row>
    <row r="12" spans="1:8" ht="12.75" customHeight="1" x14ac:dyDescent="0.25">
      <c r="A12" s="3" t="s">
        <v>7</v>
      </c>
      <c r="B12" s="4">
        <v>8837.0704000000005</v>
      </c>
      <c r="C12" s="4">
        <v>29531.553649999998</v>
      </c>
      <c r="D12" s="4">
        <v>15624.650299999945</v>
      </c>
      <c r="E12" s="4">
        <v>31544.47004000004</v>
      </c>
      <c r="F12" s="4">
        <v>-113236.35948999999</v>
      </c>
      <c r="G12" s="4">
        <v>40889.91231</v>
      </c>
      <c r="H12" s="46"/>
    </row>
    <row r="13" spans="1:8" ht="12.75" customHeight="1" x14ac:dyDescent="0.25">
      <c r="A13" s="6" t="s">
        <v>8</v>
      </c>
      <c r="B13" s="50">
        <v>0</v>
      </c>
      <c r="C13" s="50">
        <v>7201.6141900000002</v>
      </c>
      <c r="D13" s="50">
        <v>-2862.6898700000011</v>
      </c>
      <c r="E13" s="50">
        <v>39.385370000000577</v>
      </c>
      <c r="F13" s="50">
        <v>5525.0120399999996</v>
      </c>
      <c r="G13" s="50">
        <v>-3536.1141199999993</v>
      </c>
      <c r="H13" s="46"/>
    </row>
    <row r="14" spans="1:8" ht="12.75" customHeight="1" x14ac:dyDescent="0.25">
      <c r="A14" s="6" t="s">
        <v>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46"/>
    </row>
    <row r="15" spans="1:8" ht="12.75" customHeight="1" x14ac:dyDescent="0.25">
      <c r="A15" s="6" t="s">
        <v>10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46"/>
    </row>
    <row r="16" spans="1:8" ht="12.75" customHeight="1" x14ac:dyDescent="0.25">
      <c r="A16" s="6" t="s">
        <v>11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46"/>
    </row>
    <row r="17" spans="1:8" ht="12.75" customHeight="1" x14ac:dyDescent="0.25">
      <c r="A17" s="6" t="s">
        <v>12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46"/>
    </row>
    <row r="18" spans="1:8" ht="12.75" customHeight="1" x14ac:dyDescent="0.25">
      <c r="A18" s="6" t="s">
        <v>13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46"/>
    </row>
    <row r="19" spans="1:8" ht="12.75" customHeight="1" x14ac:dyDescent="0.25">
      <c r="A19" s="6" t="s">
        <v>14</v>
      </c>
      <c r="B19" s="50">
        <v>0</v>
      </c>
      <c r="C19" s="50">
        <v>7201.6141900000002</v>
      </c>
      <c r="D19" s="50">
        <v>-1003.1508800000008</v>
      </c>
      <c r="E19" s="50">
        <v>56.264810000000523</v>
      </c>
      <c r="F19" s="50">
        <v>7892.874350000001</v>
      </c>
      <c r="G19" s="50">
        <v>-8476.7360899999985</v>
      </c>
      <c r="H19" s="46"/>
    </row>
    <row r="20" spans="1:8" ht="12.75" customHeight="1" x14ac:dyDescent="0.25">
      <c r="A20" s="6" t="s">
        <v>13</v>
      </c>
      <c r="B20" s="50">
        <v>0</v>
      </c>
      <c r="C20" s="50">
        <v>7201.6141900000002</v>
      </c>
      <c r="D20" s="50">
        <v>-1003.1508800000008</v>
      </c>
      <c r="E20" s="50">
        <v>56.264810000000523</v>
      </c>
      <c r="F20" s="50">
        <v>7892.874350000001</v>
      </c>
      <c r="G20" s="50">
        <v>-8476.7360899999985</v>
      </c>
      <c r="H20" s="46"/>
    </row>
    <row r="21" spans="1:8" ht="12.75" customHeight="1" x14ac:dyDescent="0.25">
      <c r="A21" s="6" t="s">
        <v>15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46"/>
    </row>
    <row r="22" spans="1:8" ht="12.75" customHeight="1" x14ac:dyDescent="0.25">
      <c r="A22" s="6" t="s">
        <v>13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46"/>
    </row>
    <row r="23" spans="1:8" ht="12.75" customHeight="1" x14ac:dyDescent="0.25">
      <c r="A23" s="6" t="s">
        <v>16</v>
      </c>
      <c r="B23" s="50">
        <v>0</v>
      </c>
      <c r="C23" s="50">
        <v>0</v>
      </c>
      <c r="D23" s="51">
        <v>-1859.53899</v>
      </c>
      <c r="E23" s="51">
        <v>-16.879439999999946</v>
      </c>
      <c r="F23" s="51">
        <v>-2367.8623100000004</v>
      </c>
      <c r="G23" s="51">
        <v>4940.6219700000001</v>
      </c>
      <c r="H23" s="46"/>
    </row>
    <row r="24" spans="1:8" ht="12.75" customHeight="1" x14ac:dyDescent="0.25">
      <c r="A24" s="6" t="s">
        <v>17</v>
      </c>
      <c r="B24" s="50">
        <v>0</v>
      </c>
      <c r="C24" s="50">
        <v>0</v>
      </c>
      <c r="D24" s="51">
        <v>-1859.53899</v>
      </c>
      <c r="E24" s="51">
        <v>-16.879439999999946</v>
      </c>
      <c r="F24" s="53">
        <v>-2367.8623100000004</v>
      </c>
      <c r="G24" s="53">
        <v>4940.6219700000001</v>
      </c>
      <c r="H24" s="46"/>
    </row>
    <row r="25" spans="1:8" ht="12.75" customHeight="1" x14ac:dyDescent="0.25">
      <c r="A25" s="5"/>
      <c r="B25" s="52"/>
      <c r="C25" s="52"/>
      <c r="D25" s="52"/>
      <c r="E25" s="52"/>
      <c r="F25" s="52"/>
      <c r="G25" s="52"/>
      <c r="H25" s="46"/>
    </row>
    <row r="26" spans="1:8" ht="12.75" customHeight="1" x14ac:dyDescent="0.25">
      <c r="A26" s="6" t="s">
        <v>18</v>
      </c>
      <c r="B26" s="50">
        <v>8837.0704000000005</v>
      </c>
      <c r="C26" s="50">
        <v>22329.939459999998</v>
      </c>
      <c r="D26" s="50">
        <v>18487.340169999945</v>
      </c>
      <c r="E26" s="50">
        <v>31505.08467000004</v>
      </c>
      <c r="F26" s="50">
        <v>-118761.37152999999</v>
      </c>
      <c r="G26" s="50">
        <v>44426.026430000005</v>
      </c>
      <c r="H26" s="46"/>
    </row>
    <row r="27" spans="1:8" ht="12.75" customHeight="1" x14ac:dyDescent="0.25">
      <c r="A27" s="6" t="s">
        <v>19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46"/>
    </row>
    <row r="28" spans="1:8" ht="12.75" customHeight="1" x14ac:dyDescent="0.25">
      <c r="A28" s="6" t="s">
        <v>13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46"/>
    </row>
    <row r="29" spans="1:8" ht="12.75" customHeight="1" x14ac:dyDescent="0.25">
      <c r="A29" s="6" t="s">
        <v>20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46"/>
    </row>
    <row r="30" spans="1:8" ht="12.75" customHeight="1" x14ac:dyDescent="0.25">
      <c r="A30" s="6" t="s">
        <v>21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46"/>
    </row>
    <row r="31" spans="1:8" ht="12.75" customHeight="1" x14ac:dyDescent="0.25">
      <c r="A31" s="6" t="s">
        <v>22</v>
      </c>
      <c r="B31" s="50">
        <v>8837.0704000000005</v>
      </c>
      <c r="C31" s="50">
        <v>35895.665549999998</v>
      </c>
      <c r="D31" s="50">
        <v>27537.416719999947</v>
      </c>
      <c r="E31" s="50">
        <v>45712.539200000043</v>
      </c>
      <c r="F31" s="50">
        <v>-170181.73397999999</v>
      </c>
      <c r="G31" s="50">
        <v>65578.012369999997</v>
      </c>
      <c r="H31" s="46"/>
    </row>
    <row r="32" spans="1:8" ht="12.75" customHeight="1" x14ac:dyDescent="0.25">
      <c r="A32" s="6" t="s">
        <v>13</v>
      </c>
      <c r="B32" s="50">
        <v>8837.0704000000005</v>
      </c>
      <c r="C32" s="50">
        <v>35895.665549999998</v>
      </c>
      <c r="D32" s="50">
        <v>27537.416719999947</v>
      </c>
      <c r="E32" s="50">
        <v>45712.539200000043</v>
      </c>
      <c r="F32" s="50">
        <v>-170181.73397999999</v>
      </c>
      <c r="G32" s="50">
        <v>65578.012369999997</v>
      </c>
      <c r="H32" s="46"/>
    </row>
    <row r="33" spans="1:8" ht="12.75" customHeight="1" x14ac:dyDescent="0.25">
      <c r="A33" s="6" t="s">
        <v>20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46"/>
    </row>
    <row r="34" spans="1:8" ht="12.75" customHeight="1" x14ac:dyDescent="0.25">
      <c r="A34" s="6" t="s">
        <v>21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46"/>
    </row>
    <row r="35" spans="1:8" ht="12.75" customHeight="1" x14ac:dyDescent="0.25">
      <c r="A35" s="6" t="s">
        <v>15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46"/>
    </row>
    <row r="36" spans="1:8" ht="12.75" customHeight="1" x14ac:dyDescent="0.25">
      <c r="A36" s="6" t="s">
        <v>13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46"/>
    </row>
    <row r="37" spans="1:8" ht="12.75" customHeight="1" x14ac:dyDescent="0.25">
      <c r="A37" s="6" t="s">
        <v>20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46"/>
    </row>
    <row r="38" spans="1:8" ht="12.75" customHeight="1" x14ac:dyDescent="0.25">
      <c r="A38" s="6" t="s">
        <v>21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46"/>
    </row>
    <row r="39" spans="1:8" ht="12.75" customHeight="1" x14ac:dyDescent="0.25">
      <c r="A39" s="6" t="s">
        <v>23</v>
      </c>
      <c r="B39" s="50">
        <v>0</v>
      </c>
      <c r="C39" s="51">
        <v>-13565.72609</v>
      </c>
      <c r="D39" s="51">
        <v>-9050.0765500000016</v>
      </c>
      <c r="E39" s="51">
        <v>-14207.454530000001</v>
      </c>
      <c r="F39" s="53">
        <v>51420.362450000001</v>
      </c>
      <c r="G39" s="53">
        <v>-21151.985939999999</v>
      </c>
      <c r="H39" s="46"/>
    </row>
    <row r="40" spans="1:8" ht="12.75" customHeight="1" x14ac:dyDescent="0.25">
      <c r="A40" s="6" t="s">
        <v>24</v>
      </c>
      <c r="B40" s="50">
        <v>0</v>
      </c>
      <c r="C40" s="51">
        <v>-13565.72609</v>
      </c>
      <c r="D40" s="51">
        <v>-9050.0765500000016</v>
      </c>
      <c r="E40" s="51">
        <v>-14207.454530000001</v>
      </c>
      <c r="F40" s="53">
        <v>51420.362450000001</v>
      </c>
      <c r="G40" s="53">
        <v>-21151.985939999999</v>
      </c>
      <c r="H40" s="46"/>
    </row>
    <row r="41" spans="1:8" ht="12.75" customHeight="1" x14ac:dyDescent="0.25">
      <c r="A41" s="3" t="s">
        <v>25</v>
      </c>
      <c r="B41" s="4">
        <v>8837.0704000000005</v>
      </c>
      <c r="C41" s="4">
        <v>29531.553649999998</v>
      </c>
      <c r="D41" s="4">
        <v>15624.650299999945</v>
      </c>
      <c r="E41" s="4">
        <v>31544.47004000004</v>
      </c>
      <c r="F41" s="4">
        <v>-113236.35948999999</v>
      </c>
      <c r="G41" s="4">
        <v>40889.91231</v>
      </c>
      <c r="H41" s="46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6"/>
    </row>
    <row r="43" spans="1:8" ht="12.75" customHeight="1" thickBot="1" x14ac:dyDescent="0.3">
      <c r="A43" s="23" t="s">
        <v>26</v>
      </c>
      <c r="B43" s="24">
        <v>22982.993200000001</v>
      </c>
      <c r="C43" s="24">
        <v>43728.676950000001</v>
      </c>
      <c r="D43" s="24">
        <v>264833.14038000035</v>
      </c>
      <c r="E43" s="24">
        <v>339741.67919999972</v>
      </c>
      <c r="F43" s="24">
        <v>349971.67031999998</v>
      </c>
      <c r="G43" s="24">
        <v>511806.84870999999</v>
      </c>
      <c r="H43" s="46"/>
    </row>
    <row r="44" spans="1:8" ht="12.75" customHeight="1" x14ac:dyDescent="0.25">
      <c r="A44" s="17"/>
      <c r="B44" s="10"/>
      <c r="C44" s="10"/>
      <c r="D44"/>
    </row>
    <row r="45" spans="1:8" ht="26.25" customHeight="1" x14ac:dyDescent="0.25">
      <c r="A45" s="67" t="s">
        <v>36</v>
      </c>
      <c r="B45" s="67"/>
      <c r="C45" s="67"/>
      <c r="D45" s="67"/>
    </row>
    <row r="47" spans="1:8" ht="12.75" customHeight="1" x14ac:dyDescent="0.25">
      <c r="A47" s="67" t="s">
        <v>37</v>
      </c>
      <c r="B47" s="67"/>
      <c r="C47" s="67"/>
      <c r="D47" s="67"/>
    </row>
  </sheetData>
  <mergeCells count="2">
    <mergeCell ref="A45:D45"/>
    <mergeCell ref="A47:D47"/>
  </mergeCells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1"/>
  <sheetViews>
    <sheetView showGridLines="0" topLeftCell="A34" workbookViewId="0">
      <selection activeCell="G9" sqref="G9"/>
    </sheetView>
  </sheetViews>
  <sheetFormatPr baseColWidth="10" defaultColWidth="9.1796875" defaultRowHeight="12.75" customHeight="1" x14ac:dyDescent="0.25"/>
  <cols>
    <col min="1" max="1" width="60.54296875" bestFit="1" customWidth="1"/>
    <col min="2" max="3" width="10.81640625" customWidth="1"/>
    <col min="4" max="4" width="10.81640625" style="9" customWidth="1"/>
    <col min="5" max="5" width="13.54296875" customWidth="1"/>
    <col min="6" max="6" width="12.1796875" customWidth="1"/>
    <col min="7" max="7" width="14" customWidth="1"/>
  </cols>
  <sheetData>
    <row r="1" spans="1:8" s="8" customFormat="1" ht="12.75" customHeight="1" x14ac:dyDescent="0.25">
      <c r="A1" s="10"/>
      <c r="B1" s="10"/>
      <c r="C1" s="10"/>
      <c r="D1" s="10"/>
    </row>
    <row r="2" spans="1:8" s="8" customFormat="1" ht="12.75" customHeight="1" x14ac:dyDescent="0.25">
      <c r="A2" s="10"/>
      <c r="B2" s="10"/>
      <c r="C2" s="10"/>
      <c r="D2" s="10"/>
    </row>
    <row r="3" spans="1:8" s="8" customFormat="1" ht="12.75" customHeight="1" x14ac:dyDescent="0.25">
      <c r="A3" s="10"/>
      <c r="B3" s="10"/>
      <c r="C3" s="10"/>
      <c r="D3" s="10"/>
    </row>
    <row r="4" spans="1:8" s="8" customFormat="1" ht="12.75" customHeight="1" x14ac:dyDescent="0.25">
      <c r="A4" s="10"/>
      <c r="B4" s="10"/>
      <c r="C4" s="10"/>
      <c r="D4" s="10"/>
    </row>
    <row r="5" spans="1:8" s="8" customFormat="1" ht="12.75" customHeight="1" x14ac:dyDescent="0.25">
      <c r="A5" s="11" t="s">
        <v>0</v>
      </c>
      <c r="B5" s="10"/>
      <c r="C5" s="10"/>
      <c r="D5" s="10"/>
    </row>
    <row r="6" spans="1:8" s="27" customFormat="1" ht="12.75" customHeight="1" x14ac:dyDescent="0.25">
      <c r="A6" s="34" t="s">
        <v>45</v>
      </c>
      <c r="B6" s="26"/>
      <c r="C6" s="26"/>
      <c r="D6" s="26"/>
    </row>
    <row r="7" spans="1:8" s="8" customFormat="1" ht="12.75" customHeight="1" x14ac:dyDescent="0.25">
      <c r="A7" s="11" t="s">
        <v>1</v>
      </c>
      <c r="B7" s="10"/>
      <c r="C7" s="10"/>
      <c r="D7" s="10"/>
    </row>
    <row r="8" spans="1:8" s="8" customFormat="1" ht="12.75" customHeight="1" thickBot="1" x14ac:dyDescent="0.3">
      <c r="A8" s="12" t="s">
        <v>31</v>
      </c>
      <c r="B8" s="13"/>
      <c r="C8" s="13"/>
      <c r="D8" s="13"/>
    </row>
    <row r="9" spans="1:8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45291</v>
      </c>
      <c r="G9" s="66">
        <v>45657</v>
      </c>
    </row>
    <row r="10" spans="1:8" ht="12.75" customHeight="1" x14ac:dyDescent="0.25">
      <c r="A10" s="3" t="s">
        <v>6</v>
      </c>
      <c r="B10" s="4">
        <v>9206.1898000000001</v>
      </c>
      <c r="C10" s="4">
        <v>17616.17958999988</v>
      </c>
      <c r="D10" s="4">
        <v>98399.499249999993</v>
      </c>
      <c r="E10" s="4">
        <v>142881.72263</v>
      </c>
      <c r="F10" s="47">
        <v>187151557.40999994</v>
      </c>
      <c r="G10" s="47">
        <v>215473084.44999981</v>
      </c>
      <c r="H10" s="46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6"/>
    </row>
    <row r="12" spans="1:8" ht="12.75" customHeight="1" x14ac:dyDescent="0.25">
      <c r="A12" s="3" t="s">
        <v>7</v>
      </c>
      <c r="B12" s="4">
        <v>1503.7302</v>
      </c>
      <c r="C12" s="4">
        <v>1809.6727600000011</v>
      </c>
      <c r="D12" s="4">
        <v>1003.2302599999996</v>
      </c>
      <c r="E12" s="4">
        <v>-1428.5235899999993</v>
      </c>
      <c r="F12" s="4">
        <f>+F13</f>
        <v>-160678.38000000012</v>
      </c>
      <c r="G12" s="4">
        <v>-380932.68000000005</v>
      </c>
      <c r="H12" s="46"/>
    </row>
    <row r="13" spans="1:8" ht="12.75" customHeight="1" x14ac:dyDescent="0.25">
      <c r="A13" s="6" t="s">
        <v>8</v>
      </c>
      <c r="B13" s="54">
        <v>1503.7302</v>
      </c>
      <c r="C13" s="54">
        <v>1809.6727600000011</v>
      </c>
      <c r="D13" s="54">
        <v>1003.2302599999996</v>
      </c>
      <c r="E13" s="54">
        <v>0</v>
      </c>
      <c r="F13" s="54">
        <v>-160678.38000000012</v>
      </c>
      <c r="G13" s="54">
        <v>0</v>
      </c>
      <c r="H13" s="46"/>
    </row>
    <row r="14" spans="1:8" ht="12.75" customHeight="1" x14ac:dyDescent="0.25">
      <c r="A14" s="6" t="s">
        <v>9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46"/>
    </row>
    <row r="15" spans="1:8" ht="12.75" customHeight="1" x14ac:dyDescent="0.25">
      <c r="A15" s="6" t="s">
        <v>10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46"/>
    </row>
    <row r="16" spans="1:8" ht="12.75" customHeight="1" x14ac:dyDescent="0.25">
      <c r="A16" s="6" t="s">
        <v>11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46"/>
    </row>
    <row r="17" spans="1:8" ht="12.75" customHeight="1" x14ac:dyDescent="0.25">
      <c r="A17" s="6" t="s">
        <v>12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46"/>
    </row>
    <row r="18" spans="1:8" ht="12.75" customHeight="1" x14ac:dyDescent="0.25">
      <c r="A18" s="6" t="s">
        <v>13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/>
      <c r="H18" s="46"/>
    </row>
    <row r="19" spans="1:8" ht="12.75" customHeight="1" x14ac:dyDescent="0.25">
      <c r="A19" s="6" t="s">
        <v>14</v>
      </c>
      <c r="B19" s="54">
        <v>2148.1862000000001</v>
      </c>
      <c r="C19" s="54">
        <v>2585.2471400000009</v>
      </c>
      <c r="D19" s="54">
        <v>1433.1862299999996</v>
      </c>
      <c r="E19" s="54">
        <v>0</v>
      </c>
      <c r="F19" s="54">
        <v>-229540.54000000004</v>
      </c>
      <c r="G19" s="54">
        <v>-544189.56000000006</v>
      </c>
      <c r="H19" s="46"/>
    </row>
    <row r="20" spans="1:8" ht="12.75" customHeight="1" x14ac:dyDescent="0.25">
      <c r="A20" s="6" t="s">
        <v>13</v>
      </c>
      <c r="B20" s="54">
        <v>2148.1862000000001</v>
      </c>
      <c r="C20" s="54">
        <v>2585.2471400000009</v>
      </c>
      <c r="D20" s="54">
        <v>1433.1862299999996</v>
      </c>
      <c r="E20" s="54">
        <v>-2040.7479999999996</v>
      </c>
      <c r="F20" s="54">
        <v>-229540.54000000004</v>
      </c>
      <c r="G20" s="54">
        <v>-544189.56000000006</v>
      </c>
      <c r="H20" s="46"/>
    </row>
    <row r="21" spans="1:8" ht="12.75" customHeight="1" x14ac:dyDescent="0.25">
      <c r="A21" s="6" t="s">
        <v>15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46"/>
    </row>
    <row r="22" spans="1:8" ht="12.75" customHeight="1" x14ac:dyDescent="0.25">
      <c r="A22" s="6" t="s">
        <v>13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46"/>
    </row>
    <row r="23" spans="1:8" ht="12.75" customHeight="1" x14ac:dyDescent="0.25">
      <c r="A23" s="6" t="s">
        <v>16</v>
      </c>
      <c r="B23" s="55">
        <v>-644.45600000000002</v>
      </c>
      <c r="C23" s="55">
        <v>-775.57437999999991</v>
      </c>
      <c r="D23" s="55">
        <v>-429.95596999999998</v>
      </c>
      <c r="E23" s="55">
        <v>0</v>
      </c>
      <c r="F23" s="63">
        <v>68862.159999999916</v>
      </c>
      <c r="G23" s="63">
        <v>163256.88</v>
      </c>
      <c r="H23" s="46"/>
    </row>
    <row r="24" spans="1:8" ht="12.75" customHeight="1" x14ac:dyDescent="0.25">
      <c r="A24" s="6" t="s">
        <v>17</v>
      </c>
      <c r="B24" s="55">
        <v>-644.45600000000002</v>
      </c>
      <c r="C24" s="55">
        <v>-775.57437999999991</v>
      </c>
      <c r="D24" s="55">
        <v>-429.95596999999998</v>
      </c>
      <c r="E24" s="63">
        <v>612.22441000000015</v>
      </c>
      <c r="F24" s="63">
        <v>68862.159999999916</v>
      </c>
      <c r="G24" s="63">
        <v>163256.88</v>
      </c>
      <c r="H24" s="46"/>
    </row>
    <row r="25" spans="1:8" ht="12.75" customHeight="1" x14ac:dyDescent="0.25">
      <c r="A25" s="5"/>
      <c r="B25" s="56"/>
      <c r="C25" s="56"/>
      <c r="D25" s="56"/>
      <c r="E25" s="56"/>
      <c r="F25" s="56"/>
      <c r="G25" s="56"/>
      <c r="H25" s="46"/>
    </row>
    <row r="26" spans="1:8" ht="12.75" customHeight="1" x14ac:dyDescent="0.25">
      <c r="A26" s="6" t="s">
        <v>18</v>
      </c>
      <c r="B26" s="54">
        <v>0</v>
      </c>
      <c r="C26" s="54">
        <v>0</v>
      </c>
      <c r="D26" s="54">
        <v>0</v>
      </c>
      <c r="E26" s="54">
        <v>0</v>
      </c>
      <c r="F26" s="63">
        <v>0</v>
      </c>
      <c r="G26" s="63">
        <v>0</v>
      </c>
      <c r="H26" s="46"/>
    </row>
    <row r="27" spans="1:8" ht="12.75" customHeight="1" x14ac:dyDescent="0.25">
      <c r="A27" s="6" t="s">
        <v>19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46"/>
    </row>
    <row r="28" spans="1:8" ht="12.75" customHeight="1" x14ac:dyDescent="0.25">
      <c r="A28" s="6" t="s">
        <v>13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46"/>
    </row>
    <row r="29" spans="1:8" ht="12.75" customHeight="1" x14ac:dyDescent="0.25">
      <c r="A29" s="6" t="s">
        <v>20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46"/>
    </row>
    <row r="30" spans="1:8" ht="12.75" customHeight="1" x14ac:dyDescent="0.25">
      <c r="A30" s="6" t="s">
        <v>21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46"/>
    </row>
    <row r="31" spans="1:8" ht="12.75" customHeight="1" x14ac:dyDescent="0.25">
      <c r="A31" s="6" t="s">
        <v>22</v>
      </c>
      <c r="B31" s="54">
        <v>0</v>
      </c>
      <c r="C31" s="54">
        <v>0</v>
      </c>
      <c r="D31" s="54">
        <v>0</v>
      </c>
      <c r="E31" s="54">
        <v>0</v>
      </c>
      <c r="F31" s="63">
        <v>0</v>
      </c>
      <c r="G31" s="63">
        <v>0</v>
      </c>
      <c r="H31" s="46"/>
    </row>
    <row r="32" spans="1:8" ht="12.75" customHeight="1" x14ac:dyDescent="0.25">
      <c r="A32" s="6" t="s">
        <v>13</v>
      </c>
      <c r="B32" s="54">
        <v>0</v>
      </c>
      <c r="C32" s="54">
        <v>0</v>
      </c>
      <c r="D32" s="54">
        <v>0</v>
      </c>
      <c r="E32" s="54">
        <v>0</v>
      </c>
      <c r="F32" s="63">
        <v>0</v>
      </c>
      <c r="G32" s="63">
        <v>0</v>
      </c>
      <c r="H32" s="46"/>
    </row>
    <row r="33" spans="1:8" ht="12.75" customHeight="1" x14ac:dyDescent="0.25">
      <c r="A33" s="6" t="s">
        <v>20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46"/>
    </row>
    <row r="34" spans="1:8" ht="12.75" customHeight="1" x14ac:dyDescent="0.25">
      <c r="A34" s="6" t="s">
        <v>21</v>
      </c>
      <c r="B34" s="54">
        <v>0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46"/>
    </row>
    <row r="35" spans="1:8" ht="12.75" customHeight="1" x14ac:dyDescent="0.25">
      <c r="A35" s="6" t="s">
        <v>15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46"/>
    </row>
    <row r="36" spans="1:8" ht="12.75" customHeight="1" x14ac:dyDescent="0.25">
      <c r="A36" s="6" t="s">
        <v>13</v>
      </c>
      <c r="B36" s="54">
        <v>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46"/>
    </row>
    <row r="37" spans="1:8" ht="12.75" customHeight="1" x14ac:dyDescent="0.25">
      <c r="A37" s="6" t="s">
        <v>20</v>
      </c>
      <c r="B37" s="54">
        <v>0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46"/>
    </row>
    <row r="38" spans="1:8" ht="12.75" customHeight="1" x14ac:dyDescent="0.25">
      <c r="A38" s="6" t="s">
        <v>21</v>
      </c>
      <c r="B38" s="54">
        <v>0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46"/>
    </row>
    <row r="39" spans="1:8" ht="12.75" customHeight="1" x14ac:dyDescent="0.25">
      <c r="A39" s="6" t="s">
        <v>23</v>
      </c>
      <c r="B39" s="54">
        <v>0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46"/>
    </row>
    <row r="40" spans="1:8" ht="12.75" customHeight="1" x14ac:dyDescent="0.25">
      <c r="A40" s="6" t="s">
        <v>24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46"/>
    </row>
    <row r="41" spans="1:8" ht="12.75" customHeight="1" x14ac:dyDescent="0.25">
      <c r="A41" s="3" t="s">
        <v>25</v>
      </c>
      <c r="B41" s="4">
        <v>1503.7302</v>
      </c>
      <c r="C41" s="4">
        <v>1809.6727600000011</v>
      </c>
      <c r="D41" s="4">
        <v>1003.2302599999996</v>
      </c>
      <c r="E41" s="4">
        <v>-1428.5235899999993</v>
      </c>
      <c r="F41" s="4">
        <v>-160678.38</v>
      </c>
      <c r="G41" s="4">
        <v>-380932.68000000005</v>
      </c>
      <c r="H41" s="46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6"/>
    </row>
    <row r="43" spans="1:8" ht="12.75" customHeight="1" thickBot="1" x14ac:dyDescent="0.3">
      <c r="A43" s="23" t="s">
        <v>26</v>
      </c>
      <c r="B43" s="24">
        <v>10709.92</v>
      </c>
      <c r="C43" s="24">
        <v>19425.852349999881</v>
      </c>
      <c r="D43" s="24">
        <v>99402.729510000005</v>
      </c>
      <c r="E43" s="24">
        <v>141453.19904000001</v>
      </c>
      <c r="F43" s="48">
        <v>186990879.02999994</v>
      </c>
      <c r="G43" s="48">
        <v>215092151.7699998</v>
      </c>
      <c r="H43" s="46"/>
    </row>
    <row r="44" spans="1:8" s="18" customFormat="1" ht="12.75" customHeight="1" x14ac:dyDescent="0.25">
      <c r="A44" s="17"/>
      <c r="B44" s="10"/>
      <c r="C44" s="10"/>
    </row>
    <row r="45" spans="1:8" s="18" customFormat="1" ht="28.5" customHeight="1" x14ac:dyDescent="0.25">
      <c r="A45" s="67" t="s">
        <v>36</v>
      </c>
      <c r="B45" s="67"/>
      <c r="C45" s="67"/>
      <c r="D45" s="67"/>
    </row>
    <row r="46" spans="1:8" s="18" customFormat="1" ht="12.75" customHeight="1" x14ac:dyDescent="0.25">
      <c r="A46" s="10"/>
      <c r="B46" s="20"/>
      <c r="C46" s="20"/>
      <c r="D46" s="20"/>
    </row>
    <row r="47" spans="1:8" s="18" customFormat="1" ht="12.75" customHeight="1" x14ac:dyDescent="0.25">
      <c r="A47" s="67" t="s">
        <v>37</v>
      </c>
      <c r="B47" s="67"/>
      <c r="C47" s="67"/>
      <c r="D47" s="67"/>
    </row>
    <row r="48" spans="1:8" s="18" customFormat="1" ht="12.75" customHeight="1" x14ac:dyDescent="0.25"/>
    <row r="49" s="18" customFormat="1" ht="12.75" customHeight="1" x14ac:dyDescent="0.25"/>
    <row r="50" s="18" customFormat="1" ht="12.75" customHeight="1" x14ac:dyDescent="0.25"/>
    <row r="51" s="18" customFormat="1" ht="12.75" customHeight="1" x14ac:dyDescent="0.25"/>
  </sheetData>
  <mergeCells count="2">
    <mergeCell ref="A45:D45"/>
    <mergeCell ref="A47:D47"/>
  </mergeCells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7"/>
  <sheetViews>
    <sheetView showGridLines="0" topLeftCell="A30" workbookViewId="0">
      <selection activeCell="G9" sqref="G9"/>
    </sheetView>
  </sheetViews>
  <sheetFormatPr baseColWidth="10" defaultColWidth="9.1796875" defaultRowHeight="12.75" customHeight="1" x14ac:dyDescent="0.25"/>
  <cols>
    <col min="1" max="1" width="60.54296875" bestFit="1" customWidth="1"/>
    <col min="2" max="3" width="10.81640625" customWidth="1"/>
    <col min="4" max="4" width="10.81640625" style="9" customWidth="1"/>
    <col min="5" max="5" width="14.1796875" bestFit="1" customWidth="1"/>
    <col min="6" max="6" width="11.54296875" customWidth="1"/>
    <col min="7" max="7" width="12.1796875" customWidth="1"/>
  </cols>
  <sheetData>
    <row r="1" spans="1:8" s="8" customFormat="1" ht="12.75" customHeight="1" x14ac:dyDescent="0.25">
      <c r="A1" s="10"/>
      <c r="B1" s="10"/>
      <c r="C1" s="10"/>
      <c r="D1" s="10"/>
      <c r="E1" s="10"/>
      <c r="F1" s="10"/>
    </row>
    <row r="2" spans="1:8" s="8" customFormat="1" ht="12.75" customHeight="1" x14ac:dyDescent="0.25">
      <c r="A2" s="10"/>
      <c r="B2" s="10"/>
      <c r="C2" s="10"/>
      <c r="D2" s="10"/>
      <c r="E2" s="10"/>
      <c r="F2" s="10"/>
    </row>
    <row r="3" spans="1:8" s="8" customFormat="1" ht="12.75" customHeight="1" x14ac:dyDescent="0.25">
      <c r="A3" s="10"/>
      <c r="B3" s="10"/>
      <c r="C3" s="10"/>
      <c r="D3" s="10"/>
      <c r="E3" s="10"/>
      <c r="F3" s="10"/>
    </row>
    <row r="4" spans="1:8" s="8" customFormat="1" ht="12.75" customHeight="1" x14ac:dyDescent="0.25">
      <c r="A4" s="10"/>
      <c r="B4" s="10"/>
      <c r="C4" s="10"/>
      <c r="D4" s="10"/>
      <c r="E4" s="10"/>
      <c r="F4" s="10"/>
      <c r="G4" s="27"/>
    </row>
    <row r="5" spans="1:8" s="8" customFormat="1" ht="12.75" customHeight="1" x14ac:dyDescent="0.25">
      <c r="A5" s="11" t="s">
        <v>0</v>
      </c>
      <c r="B5" s="10"/>
      <c r="C5" s="10"/>
      <c r="D5" s="10"/>
      <c r="E5" s="10"/>
      <c r="F5" s="10"/>
    </row>
    <row r="6" spans="1:8" s="27" customFormat="1" ht="12.75" customHeight="1" x14ac:dyDescent="0.25">
      <c r="A6" s="34" t="s">
        <v>45</v>
      </c>
      <c r="B6" s="26"/>
      <c r="C6" s="26"/>
      <c r="D6" s="26"/>
      <c r="G6" s="8"/>
    </row>
    <row r="7" spans="1:8" s="8" customFormat="1" ht="12.75" customHeight="1" x14ac:dyDescent="0.25">
      <c r="A7" s="11" t="s">
        <v>1</v>
      </c>
      <c r="B7" s="10"/>
      <c r="C7" s="10"/>
      <c r="D7" s="10"/>
      <c r="E7" s="10"/>
      <c r="F7" s="10"/>
      <c r="G7"/>
    </row>
    <row r="8" spans="1:8" s="8" customFormat="1" ht="12.75" customHeight="1" thickBot="1" x14ac:dyDescent="0.3">
      <c r="A8" s="12" t="s">
        <v>35</v>
      </c>
      <c r="B8" s="13"/>
      <c r="C8" s="13"/>
      <c r="D8" s="13"/>
      <c r="E8" s="16"/>
      <c r="F8" s="16"/>
      <c r="G8"/>
    </row>
    <row r="9" spans="1:8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45291</v>
      </c>
      <c r="G9" s="66">
        <v>45657</v>
      </c>
    </row>
    <row r="10" spans="1:8" ht="12.75" customHeight="1" x14ac:dyDescent="0.25">
      <c r="A10" s="3" t="s">
        <v>6</v>
      </c>
      <c r="B10" s="4">
        <v>-34280.565399999999</v>
      </c>
      <c r="C10" s="4">
        <v>-64015.594799999999</v>
      </c>
      <c r="D10" s="4">
        <v>-57441.162759999999</v>
      </c>
      <c r="E10" s="4">
        <v>-48275.517540000001</v>
      </c>
      <c r="F10" s="4">
        <v>-57097.928079999998</v>
      </c>
      <c r="G10" s="4">
        <v>-63355.363060000003</v>
      </c>
      <c r="H10" s="46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6"/>
    </row>
    <row r="12" spans="1:8" ht="12.75" customHeight="1" x14ac:dyDescent="0.25">
      <c r="A12" s="3" t="s">
        <v>7</v>
      </c>
      <c r="B12" s="4">
        <v>0</v>
      </c>
      <c r="C12" s="4">
        <v>0</v>
      </c>
      <c r="D12" s="4">
        <v>0</v>
      </c>
      <c r="E12" s="4">
        <v>0</v>
      </c>
      <c r="F12" s="4">
        <v>39.955080000000002</v>
      </c>
      <c r="G12" s="4">
        <v>205.67543000000001</v>
      </c>
      <c r="H12" s="46"/>
    </row>
    <row r="13" spans="1:8" ht="12.75" customHeight="1" x14ac:dyDescent="0.25">
      <c r="A13" s="6" t="s">
        <v>8</v>
      </c>
      <c r="B13" s="7">
        <v>0</v>
      </c>
      <c r="C13" s="7">
        <v>0</v>
      </c>
      <c r="D13" s="7">
        <v>0</v>
      </c>
      <c r="E13" s="7">
        <v>0</v>
      </c>
      <c r="F13" s="7">
        <v>39.955080000000002</v>
      </c>
      <c r="G13" s="7">
        <v>-46.868190000000006</v>
      </c>
      <c r="H13" s="46"/>
    </row>
    <row r="14" spans="1:8" ht="12.75" customHeight="1" x14ac:dyDescent="0.25">
      <c r="A14" s="6" t="s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46"/>
    </row>
    <row r="15" spans="1:8" ht="12.75" customHeight="1" x14ac:dyDescent="0.25">
      <c r="A15" s="6" t="s">
        <v>10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46"/>
    </row>
    <row r="16" spans="1:8" ht="12.75" customHeight="1" x14ac:dyDescent="0.25">
      <c r="A16" s="6" t="s">
        <v>11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46"/>
    </row>
    <row r="17" spans="1:8" ht="12.75" customHeight="1" x14ac:dyDescent="0.25">
      <c r="A17" s="6" t="s">
        <v>12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46"/>
    </row>
    <row r="18" spans="1:8" ht="12.75" customHeight="1" x14ac:dyDescent="0.25">
      <c r="A18" s="6" t="s">
        <v>13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46"/>
    </row>
    <row r="19" spans="1:8" ht="12.75" customHeight="1" x14ac:dyDescent="0.25">
      <c r="A19" s="6" t="s">
        <v>14</v>
      </c>
      <c r="B19" s="7">
        <v>0</v>
      </c>
      <c r="C19" s="7">
        <v>0</v>
      </c>
      <c r="D19" s="7">
        <v>0</v>
      </c>
      <c r="E19" s="7">
        <v>0</v>
      </c>
      <c r="F19" s="7">
        <v>39.955080000000002</v>
      </c>
      <c r="G19" s="7">
        <v>-49.830950000000001</v>
      </c>
      <c r="H19" s="46"/>
    </row>
    <row r="20" spans="1:8" ht="12.75" customHeight="1" x14ac:dyDescent="0.25">
      <c r="A20" s="6" t="s">
        <v>13</v>
      </c>
      <c r="B20" s="7">
        <v>0</v>
      </c>
      <c r="C20" s="7">
        <v>0</v>
      </c>
      <c r="D20" s="7">
        <v>0</v>
      </c>
      <c r="E20" s="7">
        <v>0</v>
      </c>
      <c r="F20" s="7">
        <v>39.955080000000002</v>
      </c>
      <c r="G20" s="7">
        <v>-49.830950000000001</v>
      </c>
      <c r="H20" s="46"/>
    </row>
    <row r="21" spans="1:8" ht="12.75" customHeight="1" x14ac:dyDescent="0.25">
      <c r="A21" s="6" t="s">
        <v>15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46"/>
    </row>
    <row r="22" spans="1:8" ht="12.75" customHeight="1" x14ac:dyDescent="0.25">
      <c r="A22" s="6" t="s">
        <v>13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46"/>
    </row>
    <row r="23" spans="1:8" ht="12.75" customHeight="1" x14ac:dyDescent="0.25">
      <c r="A23" s="6" t="s">
        <v>16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2.9627600000000003</v>
      </c>
      <c r="H23" s="46"/>
    </row>
    <row r="24" spans="1:8" ht="12.75" customHeight="1" x14ac:dyDescent="0.25">
      <c r="A24" s="6" t="s">
        <v>17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2.9627600000000003</v>
      </c>
      <c r="H24" s="46"/>
    </row>
    <row r="25" spans="1:8" ht="12.75" customHeight="1" x14ac:dyDescent="0.25">
      <c r="A25" s="5"/>
      <c r="B25" s="22"/>
      <c r="C25" s="22"/>
      <c r="D25" s="22"/>
      <c r="E25" s="22"/>
      <c r="F25" s="22"/>
      <c r="G25" s="22"/>
      <c r="H25" s="46"/>
    </row>
    <row r="26" spans="1:8" ht="12.75" customHeight="1" x14ac:dyDescent="0.25">
      <c r="A26" s="6" t="s">
        <v>18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252.54362</v>
      </c>
      <c r="H26" s="46"/>
    </row>
    <row r="27" spans="1:8" ht="12.75" customHeight="1" x14ac:dyDescent="0.25">
      <c r="A27" s="6" t="s">
        <v>19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46"/>
    </row>
    <row r="28" spans="1:8" ht="12.75" customHeight="1" x14ac:dyDescent="0.25">
      <c r="A28" s="6" t="s">
        <v>13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46"/>
    </row>
    <row r="29" spans="1:8" ht="12.75" customHeight="1" x14ac:dyDescent="0.25">
      <c r="A29" s="6" t="s">
        <v>20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46"/>
    </row>
    <row r="30" spans="1:8" ht="12.75" customHeight="1" x14ac:dyDescent="0.25">
      <c r="A30" s="6" t="s">
        <v>21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46"/>
    </row>
    <row r="31" spans="1:8" ht="12.75" customHeight="1" x14ac:dyDescent="0.25">
      <c r="A31" s="6" t="s">
        <v>22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360.77656000000002</v>
      </c>
      <c r="H31" s="46"/>
    </row>
    <row r="32" spans="1:8" ht="12.75" customHeight="1" x14ac:dyDescent="0.25">
      <c r="A32" s="6" t="s">
        <v>13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360.77656000000002</v>
      </c>
      <c r="H32" s="46"/>
    </row>
    <row r="33" spans="1:8" ht="12.75" customHeight="1" x14ac:dyDescent="0.25">
      <c r="A33" s="6" t="s">
        <v>20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46"/>
    </row>
    <row r="34" spans="1:8" ht="12.75" customHeight="1" x14ac:dyDescent="0.25">
      <c r="A34" s="6" t="s">
        <v>21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46"/>
    </row>
    <row r="35" spans="1:8" ht="12.75" customHeight="1" x14ac:dyDescent="0.25">
      <c r="A35" s="6" t="s">
        <v>15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46"/>
    </row>
    <row r="36" spans="1:8" ht="12.75" customHeight="1" x14ac:dyDescent="0.25">
      <c r="A36" s="6" t="s">
        <v>13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46"/>
    </row>
    <row r="37" spans="1:8" ht="12.75" customHeight="1" x14ac:dyDescent="0.25">
      <c r="A37" s="6" t="s">
        <v>20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46"/>
    </row>
    <row r="38" spans="1:8" ht="12.75" customHeight="1" x14ac:dyDescent="0.25">
      <c r="A38" s="6" t="s">
        <v>21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46"/>
    </row>
    <row r="39" spans="1:8" ht="12.75" customHeight="1" x14ac:dyDescent="0.25">
      <c r="A39" s="6" t="s">
        <v>23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-108.23294</v>
      </c>
      <c r="H39" s="46"/>
    </row>
    <row r="40" spans="1:8" ht="12.75" customHeight="1" x14ac:dyDescent="0.25">
      <c r="A40" s="6" t="s">
        <v>24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-108.23294</v>
      </c>
      <c r="H40" s="46"/>
    </row>
    <row r="41" spans="1:8" ht="12.75" customHeight="1" x14ac:dyDescent="0.25">
      <c r="A41" s="3" t="s">
        <v>25</v>
      </c>
      <c r="B41" s="4">
        <v>0</v>
      </c>
      <c r="C41" s="4">
        <v>0</v>
      </c>
      <c r="D41" s="4">
        <v>0</v>
      </c>
      <c r="E41" s="4">
        <v>0</v>
      </c>
      <c r="F41" s="4">
        <v>39.955080000000002</v>
      </c>
      <c r="G41" s="4">
        <v>205.67543000000001</v>
      </c>
      <c r="H41" s="46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6"/>
    </row>
    <row r="43" spans="1:8" ht="12.75" customHeight="1" thickBot="1" x14ac:dyDescent="0.3">
      <c r="A43" s="23" t="s">
        <v>26</v>
      </c>
      <c r="B43" s="24">
        <v>-34280.565399999999</v>
      </c>
      <c r="C43" s="24">
        <v>-64015.594799999999</v>
      </c>
      <c r="D43" s="24">
        <v>-57441.162759999999</v>
      </c>
      <c r="E43" s="24">
        <v>-48275.517540000001</v>
      </c>
      <c r="F43" s="24">
        <v>-57057.972999999998</v>
      </c>
      <c r="G43" s="24">
        <v>-63149.68763</v>
      </c>
      <c r="H43" s="46"/>
    </row>
    <row r="44" spans="1:8" ht="12.75" customHeight="1" x14ac:dyDescent="0.25">
      <c r="A44" s="17"/>
      <c r="B44" s="10"/>
      <c r="C44" s="10"/>
      <c r="D44" s="10"/>
      <c r="F44" s="41"/>
    </row>
    <row r="45" spans="1:8" ht="28.5" customHeight="1" x14ac:dyDescent="0.25">
      <c r="A45" s="67" t="s">
        <v>36</v>
      </c>
      <c r="B45" s="67"/>
      <c r="C45" s="67"/>
      <c r="D45" s="67"/>
    </row>
    <row r="46" spans="1:8" ht="12.75" customHeight="1" x14ac:dyDescent="0.25">
      <c r="A46" s="10"/>
      <c r="B46" s="10"/>
      <c r="C46" s="10"/>
      <c r="D46" s="10"/>
      <c r="E46" s="10"/>
      <c r="F46" s="10"/>
    </row>
    <row r="47" spans="1:8" ht="12.75" customHeight="1" x14ac:dyDescent="0.25">
      <c r="A47" s="67" t="s">
        <v>37</v>
      </c>
      <c r="B47" s="67"/>
      <c r="C47" s="67"/>
      <c r="D47" s="67"/>
    </row>
  </sheetData>
  <mergeCells count="2">
    <mergeCell ref="A45:D45"/>
    <mergeCell ref="A47:D47"/>
  </mergeCells>
  <printOptions horizontalCentered="1"/>
  <pageMargins left="0.31496062992125984" right="0.31496062992125984" top="0.55118110236220474" bottom="0.35433070866141736" header="0" footer="0"/>
  <pageSetup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5"/>
  <sheetViews>
    <sheetView showGridLines="0" topLeftCell="A40" workbookViewId="0">
      <selection activeCell="H15" sqref="H15"/>
    </sheetView>
  </sheetViews>
  <sheetFormatPr baseColWidth="10" defaultColWidth="9.1796875" defaultRowHeight="12.75" customHeight="1" x14ac:dyDescent="0.25"/>
  <cols>
    <col min="1" max="1" width="60.54296875" style="8" bestFit="1" customWidth="1"/>
    <col min="2" max="3" width="10.81640625" style="8" customWidth="1"/>
    <col min="4" max="4" width="10.81640625" style="9" customWidth="1"/>
    <col min="5" max="5" width="10.81640625" style="18" customWidth="1"/>
    <col min="6" max="6" width="10.81640625" style="8" customWidth="1"/>
    <col min="7" max="7" width="11.08984375" style="8" customWidth="1"/>
    <col min="8" max="16384" width="9.1796875" style="8"/>
  </cols>
  <sheetData>
    <row r="1" spans="1:8" ht="12.75" customHeight="1" x14ac:dyDescent="0.25">
      <c r="A1" s="10"/>
      <c r="B1" s="10"/>
      <c r="C1" s="10"/>
      <c r="D1" s="10"/>
      <c r="E1" s="10"/>
    </row>
    <row r="2" spans="1:8" ht="12.75" customHeight="1" x14ac:dyDescent="0.25">
      <c r="A2" s="10"/>
      <c r="B2" s="10"/>
      <c r="C2" s="10"/>
      <c r="D2" s="10"/>
      <c r="E2" s="10"/>
    </row>
    <row r="3" spans="1:8" ht="12.75" customHeight="1" x14ac:dyDescent="0.25">
      <c r="A3" s="10"/>
      <c r="B3" s="10"/>
      <c r="C3" s="10"/>
      <c r="D3" s="10"/>
      <c r="E3" s="10"/>
    </row>
    <row r="4" spans="1:8" ht="12.75" customHeight="1" x14ac:dyDescent="0.25">
      <c r="A4" s="10"/>
      <c r="B4" s="10"/>
      <c r="C4" s="10"/>
      <c r="D4" s="10"/>
      <c r="E4" s="10"/>
    </row>
    <row r="5" spans="1:8" ht="12.75" customHeight="1" x14ac:dyDescent="0.25">
      <c r="A5" s="11" t="s">
        <v>0</v>
      </c>
      <c r="B5" s="10"/>
      <c r="C5" s="10"/>
      <c r="D5" s="10"/>
      <c r="E5" s="10"/>
    </row>
    <row r="6" spans="1:8" s="27" customFormat="1" ht="12.75" customHeight="1" x14ac:dyDescent="0.25">
      <c r="A6" s="34" t="s">
        <v>45</v>
      </c>
      <c r="B6" s="26"/>
      <c r="C6" s="26"/>
      <c r="D6" s="26"/>
      <c r="E6" s="26"/>
    </row>
    <row r="7" spans="1:8" ht="12.75" customHeight="1" x14ac:dyDescent="0.25">
      <c r="A7" s="11" t="s">
        <v>1</v>
      </c>
      <c r="B7" s="10"/>
      <c r="C7" s="10"/>
      <c r="D7" s="10"/>
      <c r="E7" s="10"/>
    </row>
    <row r="8" spans="1:8" ht="12.75" customHeight="1" thickBot="1" x14ac:dyDescent="0.3">
      <c r="A8" s="12" t="s">
        <v>33</v>
      </c>
      <c r="B8" s="13"/>
      <c r="C8" s="13"/>
      <c r="D8" s="13"/>
      <c r="E8" s="16"/>
    </row>
    <row r="9" spans="1:8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45291</v>
      </c>
      <c r="G9" s="15">
        <v>45657</v>
      </c>
    </row>
    <row r="10" spans="1:8" ht="12.75" customHeight="1" x14ac:dyDescent="0.25">
      <c r="A10" s="3" t="s">
        <v>6</v>
      </c>
      <c r="B10" s="4">
        <v>217328.5233</v>
      </c>
      <c r="C10" s="4">
        <v>233797.04430000001</v>
      </c>
      <c r="D10" s="4">
        <v>253672.08600000001</v>
      </c>
      <c r="E10" s="4">
        <v>277372.39</v>
      </c>
      <c r="F10" s="4">
        <v>197826.72700000001</v>
      </c>
      <c r="G10" s="4">
        <v>142357.38099999999</v>
      </c>
      <c r="H10" s="46"/>
    </row>
    <row r="11" spans="1:8" ht="12.75" customHeight="1" x14ac:dyDescent="0.25">
      <c r="A11" s="5"/>
      <c r="B11" s="22"/>
      <c r="C11" s="22"/>
      <c r="D11" s="22"/>
      <c r="E11" s="22"/>
      <c r="F11" s="22"/>
      <c r="G11" s="22"/>
      <c r="H11" s="46"/>
    </row>
    <row r="12" spans="1:8" ht="12.75" customHeight="1" x14ac:dyDescent="0.25">
      <c r="A12" s="3" t="s">
        <v>7</v>
      </c>
      <c r="B12" s="4">
        <v>0</v>
      </c>
      <c r="C12" s="4">
        <v>13828.7513</v>
      </c>
      <c r="D12" s="4">
        <v>545.74099999999999</v>
      </c>
      <c r="E12" s="4">
        <v>-39.804999999999993</v>
      </c>
      <c r="F12" s="4">
        <v>-211.13499999999999</v>
      </c>
      <c r="G12" s="4">
        <v>1407.6000000000001</v>
      </c>
      <c r="H12" s="46"/>
    </row>
    <row r="13" spans="1:8" ht="12.75" customHeight="1" x14ac:dyDescent="0.25">
      <c r="A13" s="6" t="s">
        <v>8</v>
      </c>
      <c r="B13" s="50">
        <v>0</v>
      </c>
      <c r="C13" s="50">
        <v>13828.7513</v>
      </c>
      <c r="D13" s="50">
        <v>0</v>
      </c>
      <c r="E13" s="50">
        <v>0</v>
      </c>
      <c r="F13" s="50">
        <v>-211.13499999999999</v>
      </c>
      <c r="G13" s="50">
        <v>0</v>
      </c>
      <c r="H13" s="46"/>
    </row>
    <row r="14" spans="1:8" ht="12.75" customHeight="1" x14ac:dyDescent="0.25">
      <c r="A14" s="6" t="s">
        <v>9</v>
      </c>
      <c r="B14" s="50">
        <v>0</v>
      </c>
      <c r="C14" s="50">
        <v>19755.359</v>
      </c>
      <c r="D14" s="50">
        <v>0</v>
      </c>
      <c r="E14" s="50">
        <v>0</v>
      </c>
      <c r="F14" s="50">
        <v>0</v>
      </c>
      <c r="G14" s="50">
        <v>0</v>
      </c>
      <c r="H14" s="46"/>
    </row>
    <row r="15" spans="1:8" ht="12.75" customHeight="1" x14ac:dyDescent="0.25">
      <c r="A15" s="6" t="s">
        <v>10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46"/>
    </row>
    <row r="16" spans="1:8" ht="12.75" customHeight="1" x14ac:dyDescent="0.25">
      <c r="A16" s="6" t="s">
        <v>11</v>
      </c>
      <c r="B16" s="50">
        <v>0</v>
      </c>
      <c r="C16" s="50">
        <v>19755.359</v>
      </c>
      <c r="D16" s="50">
        <v>0</v>
      </c>
      <c r="E16" s="50">
        <v>0</v>
      </c>
      <c r="F16" s="50">
        <v>0</v>
      </c>
      <c r="G16" s="50">
        <v>0</v>
      </c>
      <c r="H16" s="46"/>
    </row>
    <row r="17" spans="1:8" ht="12.75" customHeight="1" x14ac:dyDescent="0.25">
      <c r="A17" s="6" t="s">
        <v>12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46"/>
    </row>
    <row r="18" spans="1:8" ht="12.75" customHeight="1" x14ac:dyDescent="0.25">
      <c r="A18" s="6" t="s">
        <v>13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46"/>
    </row>
    <row r="19" spans="1:8" ht="12.75" customHeight="1" x14ac:dyDescent="0.25">
      <c r="A19" s="6" t="s">
        <v>14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46"/>
    </row>
    <row r="20" spans="1:8" ht="12.75" customHeight="1" x14ac:dyDescent="0.25">
      <c r="A20" s="6" t="s">
        <v>13</v>
      </c>
      <c r="B20" s="50">
        <v>0</v>
      </c>
      <c r="C20" s="50">
        <v>0</v>
      </c>
      <c r="D20" s="50">
        <v>779.63</v>
      </c>
      <c r="E20" s="53">
        <v>-56.863999999999997</v>
      </c>
      <c r="F20" s="53">
        <v>-301.62099999999998</v>
      </c>
      <c r="G20" s="53">
        <v>2010.874</v>
      </c>
      <c r="H20" s="46"/>
    </row>
    <row r="21" spans="1:8" ht="12.75" customHeight="1" x14ac:dyDescent="0.25">
      <c r="A21" s="6" t="s">
        <v>15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46"/>
    </row>
    <row r="22" spans="1:8" ht="12.75" customHeight="1" x14ac:dyDescent="0.25">
      <c r="A22" s="6" t="s">
        <v>13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46"/>
    </row>
    <row r="23" spans="1:8" ht="12.75" customHeight="1" x14ac:dyDescent="0.25">
      <c r="A23" s="6" t="s">
        <v>16</v>
      </c>
      <c r="B23" s="50">
        <v>0</v>
      </c>
      <c r="C23" s="51">
        <v>-5926.6077000000005</v>
      </c>
      <c r="D23" s="50">
        <v>0</v>
      </c>
      <c r="E23" s="50">
        <v>0</v>
      </c>
      <c r="F23" s="50">
        <v>0</v>
      </c>
      <c r="G23" s="50">
        <v>0</v>
      </c>
      <c r="H23" s="46"/>
    </row>
    <row r="24" spans="1:8" ht="12.75" customHeight="1" x14ac:dyDescent="0.25">
      <c r="A24" s="6" t="s">
        <v>17</v>
      </c>
      <c r="B24" s="50">
        <v>0</v>
      </c>
      <c r="C24" s="51">
        <v>-5926.6077000000005</v>
      </c>
      <c r="D24" s="51">
        <v>-233.88900000000001</v>
      </c>
      <c r="E24" s="53">
        <v>17.059000000000001</v>
      </c>
      <c r="F24" s="53">
        <v>90.486000000000004</v>
      </c>
      <c r="G24" s="53">
        <v>-603.26199999999994</v>
      </c>
      <c r="H24" s="46"/>
    </row>
    <row r="25" spans="1:8" ht="12.75" customHeight="1" x14ac:dyDescent="0.25">
      <c r="A25" s="5"/>
      <c r="B25" s="52"/>
      <c r="C25" s="52"/>
      <c r="D25" s="52"/>
      <c r="E25" s="52"/>
      <c r="F25" s="52"/>
      <c r="G25" s="52"/>
      <c r="H25" s="46"/>
    </row>
    <row r="26" spans="1:8" ht="12.75" customHeight="1" x14ac:dyDescent="0.25">
      <c r="A26" s="6" t="s">
        <v>18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46"/>
    </row>
    <row r="27" spans="1:8" ht="12.75" customHeight="1" x14ac:dyDescent="0.25">
      <c r="A27" s="6" t="s">
        <v>19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46"/>
    </row>
    <row r="28" spans="1:8" ht="12.75" customHeight="1" x14ac:dyDescent="0.25">
      <c r="A28" s="6" t="s">
        <v>13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46"/>
    </row>
    <row r="29" spans="1:8" ht="12.75" customHeight="1" x14ac:dyDescent="0.25">
      <c r="A29" s="6" t="s">
        <v>20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46"/>
    </row>
    <row r="30" spans="1:8" ht="12.75" customHeight="1" x14ac:dyDescent="0.25">
      <c r="A30" s="6" t="s">
        <v>21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46"/>
    </row>
    <row r="31" spans="1:8" ht="12.75" customHeight="1" x14ac:dyDescent="0.25">
      <c r="A31" s="6" t="s">
        <v>22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46"/>
    </row>
    <row r="32" spans="1:8" ht="12.75" customHeight="1" x14ac:dyDescent="0.25">
      <c r="A32" s="6" t="s">
        <v>13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46"/>
    </row>
    <row r="33" spans="1:8" ht="12.75" customHeight="1" x14ac:dyDescent="0.25">
      <c r="A33" s="6" t="s">
        <v>20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46"/>
    </row>
    <row r="34" spans="1:8" ht="12.75" customHeight="1" x14ac:dyDescent="0.25">
      <c r="A34" s="6" t="s">
        <v>21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46"/>
    </row>
    <row r="35" spans="1:8" ht="12.75" customHeight="1" x14ac:dyDescent="0.25">
      <c r="A35" s="6" t="s">
        <v>15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46"/>
    </row>
    <row r="36" spans="1:8" ht="12.75" customHeight="1" x14ac:dyDescent="0.25">
      <c r="A36" s="6" t="s">
        <v>13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46"/>
    </row>
    <row r="37" spans="1:8" ht="12.75" customHeight="1" x14ac:dyDescent="0.25">
      <c r="A37" s="6" t="s">
        <v>20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46"/>
    </row>
    <row r="38" spans="1:8" ht="12.75" customHeight="1" x14ac:dyDescent="0.25">
      <c r="A38" s="6" t="s">
        <v>21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46"/>
    </row>
    <row r="39" spans="1:8" ht="12.75" customHeight="1" x14ac:dyDescent="0.25">
      <c r="A39" s="6" t="s">
        <v>23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46"/>
    </row>
    <row r="40" spans="1:8" ht="12.75" customHeight="1" x14ac:dyDescent="0.25">
      <c r="A40" s="6" t="s">
        <v>24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46"/>
    </row>
    <row r="41" spans="1:8" ht="12.75" customHeight="1" x14ac:dyDescent="0.25">
      <c r="A41" s="3" t="s">
        <v>25</v>
      </c>
      <c r="B41" s="4">
        <v>0</v>
      </c>
      <c r="C41" s="4">
        <v>13828.7513</v>
      </c>
      <c r="D41" s="4">
        <v>545.74099999999999</v>
      </c>
      <c r="E41" s="4">
        <v>-39.804999999999993</v>
      </c>
      <c r="F41" s="38">
        <v>-211.13499999999999</v>
      </c>
      <c r="G41" s="38">
        <v>1407.6120000000001</v>
      </c>
      <c r="H41" s="46"/>
    </row>
    <row r="42" spans="1:8" ht="12.75" customHeight="1" x14ac:dyDescent="0.25">
      <c r="A42" s="5"/>
      <c r="B42" s="22"/>
      <c r="C42" s="22"/>
      <c r="D42" s="22"/>
      <c r="E42" s="22"/>
      <c r="F42" s="22"/>
      <c r="G42" s="22"/>
      <c r="H42" s="46"/>
    </row>
    <row r="43" spans="1:8" ht="12.75" customHeight="1" thickBot="1" x14ac:dyDescent="0.3">
      <c r="A43" s="23" t="s">
        <v>26</v>
      </c>
      <c r="B43" s="24">
        <v>217328.5233</v>
      </c>
      <c r="C43" s="24">
        <v>247625.79558000001</v>
      </c>
      <c r="D43" s="24">
        <v>254217.82700000002</v>
      </c>
      <c r="E43" s="24">
        <v>277332.58500000002</v>
      </c>
      <c r="F43" s="24">
        <v>197615.592</v>
      </c>
      <c r="G43" s="24">
        <v>143764.9</v>
      </c>
      <c r="H43" s="46"/>
    </row>
    <row r="44" spans="1:8" ht="12.75" customHeight="1" x14ac:dyDescent="0.25">
      <c r="A44" s="17"/>
      <c r="B44" s="10"/>
      <c r="C44" s="10"/>
      <c r="D44" s="8"/>
    </row>
    <row r="45" spans="1:8" ht="29.25" customHeight="1" x14ac:dyDescent="0.25">
      <c r="A45" s="67" t="s">
        <v>36</v>
      </c>
      <c r="B45" s="67"/>
      <c r="C45" s="67"/>
      <c r="D45" s="67"/>
      <c r="E45" s="40"/>
    </row>
    <row r="46" spans="1:8" ht="12.75" customHeight="1" x14ac:dyDescent="0.25">
      <c r="A46" s="18"/>
      <c r="B46" s="18"/>
      <c r="C46" s="18"/>
    </row>
    <row r="47" spans="1:8" ht="12.75" customHeight="1" x14ac:dyDescent="0.25">
      <c r="A47" s="67" t="s">
        <v>37</v>
      </c>
      <c r="B47" s="67"/>
      <c r="C47" s="67"/>
      <c r="D47" s="67"/>
      <c r="E47" s="40"/>
    </row>
    <row r="48" spans="1:8" ht="12.75" customHeight="1" x14ac:dyDescent="0.25">
      <c r="A48" s="18"/>
      <c r="B48" s="18"/>
      <c r="C48" s="18"/>
    </row>
    <row r="49" spans="1:20" ht="45.75" customHeight="1" x14ac:dyDescent="0.25">
      <c r="A49" s="68" t="s">
        <v>43</v>
      </c>
      <c r="B49" s="68"/>
      <c r="C49" s="68"/>
      <c r="D49" s="68"/>
      <c r="E49" s="68"/>
      <c r="F49" s="68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5" spans="1:20" ht="12.75" customHeight="1" x14ac:dyDescent="0.25">
      <c r="C55" s="39"/>
    </row>
  </sheetData>
  <mergeCells count="3">
    <mergeCell ref="A45:D45"/>
    <mergeCell ref="A47:D47"/>
    <mergeCell ref="A49:F49"/>
  </mergeCells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7"/>
  <sheetViews>
    <sheetView showGridLines="0" topLeftCell="A29" workbookViewId="0">
      <selection activeCell="G9" sqref="G9"/>
    </sheetView>
  </sheetViews>
  <sheetFormatPr baseColWidth="10" defaultColWidth="9.1796875" defaultRowHeight="12.75" customHeight="1" x14ac:dyDescent="0.25"/>
  <cols>
    <col min="1" max="1" width="60.54296875" bestFit="1" customWidth="1"/>
    <col min="2" max="3" width="10.81640625" customWidth="1"/>
    <col min="4" max="4" width="10.81640625" style="9" customWidth="1"/>
    <col min="5" max="5" width="10.81640625" customWidth="1"/>
    <col min="6" max="7" width="11.6328125" customWidth="1"/>
  </cols>
  <sheetData>
    <row r="1" spans="1:7" s="8" customFormat="1" ht="12.75" customHeight="1" x14ac:dyDescent="0.25">
      <c r="A1" s="10"/>
      <c r="B1" s="10"/>
      <c r="C1" s="10"/>
      <c r="D1" s="10"/>
    </row>
    <row r="2" spans="1:7" s="8" customFormat="1" ht="12.75" customHeight="1" x14ac:dyDescent="0.25">
      <c r="A2" s="10"/>
      <c r="B2" s="10"/>
      <c r="C2" s="10"/>
      <c r="D2" s="10"/>
    </row>
    <row r="3" spans="1:7" s="8" customFormat="1" ht="12.75" customHeight="1" x14ac:dyDescent="0.25">
      <c r="A3" s="10"/>
      <c r="B3" s="10"/>
      <c r="C3" s="10"/>
      <c r="D3" s="10"/>
    </row>
    <row r="4" spans="1:7" s="8" customFormat="1" ht="12.75" customHeight="1" x14ac:dyDescent="0.25">
      <c r="A4" s="10"/>
      <c r="B4" s="10"/>
      <c r="C4" s="10"/>
      <c r="D4" s="10"/>
    </row>
    <row r="5" spans="1:7" s="8" customFormat="1" ht="12.75" customHeight="1" x14ac:dyDescent="0.25">
      <c r="A5" s="11" t="s">
        <v>0</v>
      </c>
      <c r="B5" s="10"/>
      <c r="C5" s="10"/>
      <c r="D5" s="10"/>
    </row>
    <row r="6" spans="1:7" s="27" customFormat="1" ht="12.75" customHeight="1" x14ac:dyDescent="0.25">
      <c r="A6" s="34" t="s">
        <v>45</v>
      </c>
      <c r="B6" s="26"/>
      <c r="C6" s="26"/>
      <c r="D6" s="26"/>
    </row>
    <row r="7" spans="1:7" s="8" customFormat="1" ht="12.75" customHeight="1" x14ac:dyDescent="0.25">
      <c r="A7" s="11" t="s">
        <v>1</v>
      </c>
      <c r="B7" s="10"/>
      <c r="C7" s="10"/>
      <c r="D7" s="10"/>
    </row>
    <row r="8" spans="1:7" s="8" customFormat="1" ht="12.75" customHeight="1" thickBot="1" x14ac:dyDescent="0.3">
      <c r="A8" s="12" t="s">
        <v>32</v>
      </c>
      <c r="B8" s="13"/>
      <c r="C8" s="13"/>
      <c r="D8" s="13"/>
    </row>
    <row r="9" spans="1:7" ht="12.75" customHeight="1" thickBot="1" x14ac:dyDescent="0.3">
      <c r="A9" s="1" t="s">
        <v>3</v>
      </c>
      <c r="B9" s="2" t="s">
        <v>4</v>
      </c>
      <c r="C9" s="2" t="s">
        <v>5</v>
      </c>
      <c r="D9" s="15">
        <v>44561</v>
      </c>
      <c r="E9" s="15">
        <v>44926</v>
      </c>
      <c r="F9" s="15">
        <v>45291</v>
      </c>
      <c r="G9" s="66">
        <v>45657</v>
      </c>
    </row>
    <row r="10" spans="1:7" ht="12.75" customHeight="1" x14ac:dyDescent="0.25">
      <c r="A10" s="3" t="s">
        <v>6</v>
      </c>
      <c r="B10" s="4">
        <v>-146982.51190000001</v>
      </c>
      <c r="C10" s="4">
        <v>-60412.500950000001</v>
      </c>
      <c r="D10" s="4">
        <v>24451.673320000002</v>
      </c>
      <c r="E10" s="4">
        <v>50894.684349999894</v>
      </c>
      <c r="F10" s="4">
        <v>39806.698540000179</v>
      </c>
      <c r="G10" s="4">
        <v>52624.361710000099</v>
      </c>
    </row>
    <row r="11" spans="1:7" ht="12.75" customHeight="1" x14ac:dyDescent="0.25">
      <c r="A11" s="5"/>
      <c r="B11" s="22"/>
      <c r="C11" s="22"/>
      <c r="D11" s="22"/>
      <c r="E11" s="22"/>
      <c r="F11" s="22"/>
      <c r="G11" s="22"/>
    </row>
    <row r="12" spans="1:7" ht="12.75" customHeight="1" x14ac:dyDescent="0.25">
      <c r="A12" s="3" t="s">
        <v>7</v>
      </c>
      <c r="B12" s="4">
        <v>0</v>
      </c>
      <c r="C12" s="4">
        <v>5734.9161699999995</v>
      </c>
      <c r="D12" s="4">
        <v>-92.543900000000377</v>
      </c>
      <c r="E12" s="4">
        <v>1179.6753200000001</v>
      </c>
      <c r="F12" s="4">
        <v>-202.76777999999999</v>
      </c>
      <c r="G12" s="4">
        <v>-409.47525999999999</v>
      </c>
    </row>
    <row r="13" spans="1:7" ht="12.75" customHeight="1" x14ac:dyDescent="0.25">
      <c r="A13" s="6" t="s">
        <v>8</v>
      </c>
      <c r="B13" s="50">
        <v>0</v>
      </c>
      <c r="C13" s="50">
        <v>5734.9161699999995</v>
      </c>
      <c r="D13" s="50">
        <v>-92.543900000000377</v>
      </c>
      <c r="E13" s="50">
        <v>1179.6753200000001</v>
      </c>
      <c r="F13" s="50">
        <v>0</v>
      </c>
      <c r="G13" s="50">
        <v>0</v>
      </c>
    </row>
    <row r="14" spans="1:7" ht="12.75" customHeight="1" x14ac:dyDescent="0.25">
      <c r="A14" s="6" t="s">
        <v>9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5" spans="1:7" ht="12.75" customHeight="1" x14ac:dyDescent="0.25">
      <c r="A15" s="6" t="s">
        <v>10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 ht="12.75" customHeight="1" x14ac:dyDescent="0.25">
      <c r="A16" s="6" t="s">
        <v>11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7" spans="1:7" ht="12.75" customHeight="1" x14ac:dyDescent="0.25">
      <c r="A17" s="6" t="s">
        <v>12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</row>
    <row r="18" spans="1:7" ht="12.75" customHeight="1" x14ac:dyDescent="0.25">
      <c r="A18" s="6" t="s">
        <v>13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</row>
    <row r="19" spans="1:7" ht="12.75" customHeight="1" x14ac:dyDescent="0.25">
      <c r="A19" s="6" t="s">
        <v>14</v>
      </c>
      <c r="B19" s="50">
        <v>0</v>
      </c>
      <c r="C19" s="50">
        <v>5734.9161699999995</v>
      </c>
      <c r="D19" s="50">
        <v>-92.543900000000377</v>
      </c>
      <c r="E19" s="50">
        <v>1179.6753200000001</v>
      </c>
      <c r="F19" s="50">
        <v>0</v>
      </c>
      <c r="G19" s="50">
        <v>0</v>
      </c>
    </row>
    <row r="20" spans="1:7" ht="12.75" customHeight="1" x14ac:dyDescent="0.25">
      <c r="A20" s="6" t="s">
        <v>13</v>
      </c>
      <c r="B20" s="50">
        <v>0</v>
      </c>
      <c r="C20" s="50">
        <v>5734.9161699999995</v>
      </c>
      <c r="D20" s="50">
        <v>-92.543900000000377</v>
      </c>
      <c r="E20" s="50">
        <v>1179.6753200000001</v>
      </c>
      <c r="F20" s="50">
        <v>0</v>
      </c>
      <c r="G20" s="50">
        <v>0</v>
      </c>
    </row>
    <row r="21" spans="1:7" ht="12.75" customHeight="1" x14ac:dyDescent="0.25">
      <c r="A21" s="6" t="s">
        <v>15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</row>
    <row r="22" spans="1:7" ht="12.75" customHeight="1" x14ac:dyDescent="0.25">
      <c r="A22" s="6" t="s">
        <v>13</v>
      </c>
      <c r="B22" s="50">
        <v>0</v>
      </c>
      <c r="C22" s="50">
        <v>0</v>
      </c>
      <c r="D22" s="50">
        <v>0</v>
      </c>
      <c r="E22" s="50">
        <v>0</v>
      </c>
      <c r="F22" s="53">
        <f>-202767.78/1000</f>
        <v>-202.76777999999999</v>
      </c>
      <c r="G22" s="53">
        <v>-409.47525999999999</v>
      </c>
    </row>
    <row r="23" spans="1:7" ht="12.75" customHeight="1" x14ac:dyDescent="0.25">
      <c r="A23" s="6" t="s">
        <v>16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ht="12.75" customHeight="1" x14ac:dyDescent="0.25">
      <c r="A24" s="6" t="s">
        <v>17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ht="12.75" customHeight="1" x14ac:dyDescent="0.25">
      <c r="A25" s="5"/>
      <c r="B25" s="52"/>
      <c r="C25" s="52"/>
      <c r="D25" s="52"/>
      <c r="E25" s="52"/>
      <c r="F25" s="52"/>
      <c r="G25" s="52"/>
    </row>
    <row r="26" spans="1:7" ht="12.75" customHeight="1" x14ac:dyDescent="0.25">
      <c r="A26" s="6" t="s">
        <v>18</v>
      </c>
      <c r="B26" s="50">
        <v>0</v>
      </c>
      <c r="C26" s="50">
        <v>0</v>
      </c>
      <c r="D26" s="50">
        <v>0</v>
      </c>
      <c r="E26" s="50">
        <v>0</v>
      </c>
      <c r="F26" s="53">
        <v>0</v>
      </c>
      <c r="G26" s="53">
        <v>0</v>
      </c>
    </row>
    <row r="27" spans="1:7" ht="12.75" customHeight="1" x14ac:dyDescent="0.25">
      <c r="A27" s="6" t="s">
        <v>19</v>
      </c>
      <c r="B27" s="50">
        <v>0</v>
      </c>
      <c r="C27" s="50">
        <v>0</v>
      </c>
      <c r="D27" s="50">
        <v>0</v>
      </c>
      <c r="E27" s="50">
        <v>0</v>
      </c>
      <c r="F27" s="53">
        <v>0</v>
      </c>
      <c r="G27" s="53">
        <v>0</v>
      </c>
    </row>
    <row r="28" spans="1:7" ht="12.75" customHeight="1" x14ac:dyDescent="0.25">
      <c r="A28" s="6" t="s">
        <v>13</v>
      </c>
      <c r="B28" s="50">
        <v>0</v>
      </c>
      <c r="C28" s="50">
        <v>0</v>
      </c>
      <c r="D28" s="50">
        <v>0</v>
      </c>
      <c r="E28" s="50">
        <v>0</v>
      </c>
      <c r="F28" s="53">
        <v>0</v>
      </c>
      <c r="G28" s="53">
        <v>0</v>
      </c>
    </row>
    <row r="29" spans="1:7" ht="12.75" customHeight="1" x14ac:dyDescent="0.25">
      <c r="A29" s="6" t="s">
        <v>20</v>
      </c>
      <c r="B29" s="50">
        <v>0</v>
      </c>
      <c r="C29" s="50">
        <v>0</v>
      </c>
      <c r="D29" s="50">
        <v>0</v>
      </c>
      <c r="E29" s="50">
        <v>0</v>
      </c>
      <c r="F29" s="53">
        <v>0</v>
      </c>
      <c r="G29" s="53">
        <v>0</v>
      </c>
    </row>
    <row r="30" spans="1:7" ht="12.75" customHeight="1" x14ac:dyDescent="0.25">
      <c r="A30" s="6" t="s">
        <v>21</v>
      </c>
      <c r="B30" s="50">
        <v>0</v>
      </c>
      <c r="C30" s="50">
        <v>0</v>
      </c>
      <c r="D30" s="50">
        <v>0</v>
      </c>
      <c r="E30" s="50">
        <v>0</v>
      </c>
      <c r="F30" s="53">
        <v>0</v>
      </c>
      <c r="G30" s="53">
        <v>0</v>
      </c>
    </row>
    <row r="31" spans="1:7" ht="12.75" customHeight="1" x14ac:dyDescent="0.25">
      <c r="A31" s="6" t="s">
        <v>22</v>
      </c>
      <c r="B31" s="50">
        <v>0</v>
      </c>
      <c r="C31" s="50">
        <v>0</v>
      </c>
      <c r="D31" s="50">
        <v>0</v>
      </c>
      <c r="E31" s="50">
        <v>0</v>
      </c>
      <c r="F31" s="53">
        <v>0</v>
      </c>
      <c r="G31" s="53">
        <v>0</v>
      </c>
    </row>
    <row r="32" spans="1:7" ht="12.75" customHeight="1" x14ac:dyDescent="0.25">
      <c r="A32" s="6" t="s">
        <v>13</v>
      </c>
      <c r="B32" s="50">
        <v>0</v>
      </c>
      <c r="C32" s="50">
        <v>0</v>
      </c>
      <c r="D32" s="50">
        <v>0</v>
      </c>
      <c r="E32" s="50">
        <v>0</v>
      </c>
      <c r="F32" s="53">
        <v>0</v>
      </c>
      <c r="G32" s="53">
        <v>0</v>
      </c>
    </row>
    <row r="33" spans="1:7" ht="12.75" customHeight="1" x14ac:dyDescent="0.25">
      <c r="A33" s="6" t="s">
        <v>20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</row>
    <row r="34" spans="1:7" ht="12.75" customHeight="1" x14ac:dyDescent="0.25">
      <c r="A34" s="6" t="s">
        <v>21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</row>
    <row r="35" spans="1:7" ht="12.75" customHeight="1" x14ac:dyDescent="0.25">
      <c r="A35" s="6" t="s">
        <v>15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</row>
    <row r="36" spans="1:7" ht="12.75" customHeight="1" x14ac:dyDescent="0.25">
      <c r="A36" s="6" t="s">
        <v>13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</row>
    <row r="37" spans="1:7" ht="12.75" customHeight="1" x14ac:dyDescent="0.25">
      <c r="A37" s="6" t="s">
        <v>20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</row>
    <row r="38" spans="1:7" ht="12.75" customHeight="1" x14ac:dyDescent="0.25">
      <c r="A38" s="6" t="s">
        <v>21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</row>
    <row r="39" spans="1:7" ht="12.75" customHeight="1" x14ac:dyDescent="0.25">
      <c r="A39" s="6" t="s">
        <v>23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</row>
    <row r="40" spans="1:7" ht="12.75" customHeight="1" x14ac:dyDescent="0.25">
      <c r="A40" s="6" t="s">
        <v>24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</row>
    <row r="41" spans="1:7" ht="12.75" customHeight="1" x14ac:dyDescent="0.25">
      <c r="A41" s="3" t="s">
        <v>25</v>
      </c>
      <c r="B41" s="4">
        <v>0</v>
      </c>
      <c r="C41" s="4">
        <v>5734.9161699999995</v>
      </c>
      <c r="D41" s="4">
        <v>-92.543900000000377</v>
      </c>
      <c r="E41" s="4">
        <v>1179.6753200000001</v>
      </c>
      <c r="F41" s="4">
        <f>+F22</f>
        <v>-202.76777999999999</v>
      </c>
      <c r="G41" s="4">
        <v>-409.47525999999999</v>
      </c>
    </row>
    <row r="42" spans="1:7" ht="12.75" customHeight="1" x14ac:dyDescent="0.25">
      <c r="A42" s="5"/>
      <c r="B42" s="22"/>
      <c r="C42" s="22"/>
      <c r="D42" s="22"/>
      <c r="E42" s="22"/>
      <c r="F42" s="22"/>
      <c r="G42" s="22"/>
    </row>
    <row r="43" spans="1:7" ht="12.75" customHeight="1" thickBot="1" x14ac:dyDescent="0.3">
      <c r="A43" s="23" t="s">
        <v>26</v>
      </c>
      <c r="B43" s="24">
        <v>-146982.51190000001</v>
      </c>
      <c r="C43" s="24">
        <v>-54677.584780000005</v>
      </c>
      <c r="D43" s="24">
        <v>24359.129420000001</v>
      </c>
      <c r="E43" s="24">
        <v>52074.359669999896</v>
      </c>
      <c r="F43" s="24">
        <f>+F10+F22</f>
        <v>39603.930760000178</v>
      </c>
      <c r="G43" s="24">
        <v>52214.8864500001</v>
      </c>
    </row>
    <row r="44" spans="1:7" ht="12.75" customHeight="1" x14ac:dyDescent="0.25">
      <c r="A44" s="17"/>
      <c r="B44" s="10"/>
      <c r="C44" s="10"/>
      <c r="D44"/>
    </row>
    <row r="45" spans="1:7" ht="25.5" customHeight="1" x14ac:dyDescent="0.25">
      <c r="A45" s="67" t="s">
        <v>36</v>
      </c>
      <c r="B45" s="67"/>
      <c r="C45" s="67"/>
      <c r="D45" s="67"/>
    </row>
    <row r="46" spans="1:7" ht="12.75" customHeight="1" x14ac:dyDescent="0.25">
      <c r="A46" s="10"/>
      <c r="B46" s="20"/>
      <c r="C46" s="20"/>
      <c r="D46" s="20"/>
    </row>
    <row r="47" spans="1:7" ht="12.75" customHeight="1" x14ac:dyDescent="0.25">
      <c r="A47" s="67" t="s">
        <v>37</v>
      </c>
      <c r="B47" s="67"/>
      <c r="C47" s="67"/>
      <c r="D47" s="67"/>
    </row>
  </sheetData>
  <mergeCells count="2">
    <mergeCell ref="A45:D45"/>
    <mergeCell ref="A47:D47"/>
  </mergeCells>
  <printOptions horizontalCentered="1"/>
  <pageMargins left="0.31496062992125984" right="0.31496062992125984" top="0.55118110236220474" bottom="0.35433070866141736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BANPRO</vt:lpstr>
      <vt:lpstr>BANCO_LAFISE_BANCENTRO</vt:lpstr>
      <vt:lpstr>BAC</vt:lpstr>
      <vt:lpstr>BDF</vt:lpstr>
      <vt:lpstr>BANCO_FICOHSA</vt:lpstr>
      <vt:lpstr>AVANZ</vt:lpstr>
      <vt:lpstr>BANCO_ATLÁNTIDA</vt:lpstr>
      <vt:lpstr>PRODUZCAMOS</vt:lpstr>
      <vt:lpstr>FINANCIERA_FAMA</vt:lpstr>
      <vt:lpstr>FINANCIERA_FDL_SA</vt:lpstr>
      <vt:lpstr>SISTEMA_FINANCIERO</vt:lpstr>
      <vt:lpstr>SISTEMA_BANCARIO</vt:lpstr>
      <vt:lpstr>SISTEMA_FINANCIERO_NACIONAL</vt:lpstr>
      <vt:lpstr>AVANZ!Área_de_impresión</vt:lpstr>
      <vt:lpstr>BAC!Área_de_impresión</vt:lpstr>
      <vt:lpstr>BANCO_ATLÁNTIDA!Área_de_impresión</vt:lpstr>
      <vt:lpstr>BANCO_FICOHSA!Área_de_impresión</vt:lpstr>
      <vt:lpstr>BANCO_LAFISE_BANCENTRO!Área_de_impresión</vt:lpstr>
      <vt:lpstr>BANPRO!Área_de_impresión</vt:lpstr>
      <vt:lpstr>BDF!Área_de_impresión</vt:lpstr>
      <vt:lpstr>FINANCIERA_FAMA!Área_de_impresión</vt:lpstr>
      <vt:lpstr>FINANCIERA_FDL_SA!Área_de_impresión</vt:lpstr>
      <vt:lpstr>PRODUZCAMOS!Área_de_impresión</vt:lpstr>
      <vt:lpstr>SISTEMA_FINANCIERO!Área_de_impresión</vt:lpstr>
      <vt:lpstr>SISTEMA_FINANCIERO_NACIONAL!Área_de_impresión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Arely Mercedes Solís Martínez</dc:creator>
  <cp:lastModifiedBy>Nelson Ramón Benavides Castillo</cp:lastModifiedBy>
  <cp:lastPrinted>2024-05-17T15:22:53Z</cp:lastPrinted>
  <dcterms:created xsi:type="dcterms:W3CDTF">2021-11-08T17:11:56Z</dcterms:created>
  <dcterms:modified xsi:type="dcterms:W3CDTF">2025-07-01T15:46:31Z</dcterms:modified>
</cp:coreProperties>
</file>